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J:\TEMP\2021\Set-Aside Program\HIQW Enhancements\"/>
    </mc:Choice>
  </mc:AlternateContent>
  <xr:revisionPtr revIDLastSave="0" documentId="13_ncr:1_{D0A3DE71-B67D-4D7D-B2EA-75461A339879}" xr6:coauthVersionLast="45" xr6:coauthVersionMax="45" xr10:uidLastSave="{00000000-0000-0000-0000-000000000000}"/>
  <workbookProtection workbookAlgorithmName="SHA-512" workbookHashValue="L8uhb7ttWMjHD83GWFsHoreljBRl7k+9H0Boq3ieOhUhbYfQXr1H6E72nGLxSM0SeB/hjSqI1qARVvpoLoJeWA==" workbookSaltValue="Ad9ziJBpJ2GxOSs7R8m+Eg==" workbookSpinCount="100000" lockStructure="1"/>
  <bookViews>
    <workbookView xWindow="1995" yWindow="0" windowWidth="21195" windowHeight="15480" tabRatio="883" activeTab="3" xr2:uid="{00000000-000D-0000-FFFF-FFFF00000000}"/>
  </bookViews>
  <sheets>
    <sheet name="Guidelines" sheetId="1" r:id="rId1"/>
    <sheet name="Acceptable Verification" sheetId="2" r:id="rId2"/>
    <sheet name="Instructions" sheetId="3" r:id="rId3"/>
    <sheet name="Household Income Qualification" sheetId="10" r:id="rId4"/>
  </sheets>
  <definedNames>
    <definedName name="incomesource" localSheetId="3">'Household Income Qualification'!$T$1:$T$22</definedName>
    <definedName name="incomesource">#REF!</definedName>
    <definedName name="_xlnm.Print_Area" localSheetId="1">'Acceptable Verification'!$A$1:$D$80</definedName>
    <definedName name="_xlnm.Print_Area" localSheetId="0">Guidelines!$A$1:$G$70</definedName>
    <definedName name="_xlnm.Print_Area" localSheetId="3">'Household Income Qualification'!$A$1:$P$54</definedName>
    <definedName name="_xlnm.Print_Area" localSheetId="2">Instructions!$A$1:$K$85</definedName>
    <definedName name="_xlnm.Print_Area">#REF!</definedName>
    <definedName name="PRINT_AREA_MI">#REF!</definedName>
    <definedName name="Z_19A63E40_DD99_47A2_8CB4_39550DB049D0_.wvu.Cols" localSheetId="0" hidden="1">Guidelines!$Q:$S</definedName>
    <definedName name="Z_19A63E40_DD99_47A2_8CB4_39550DB049D0_.wvu.Cols" localSheetId="3" hidden="1">'Household Income Qualification'!$N:$T</definedName>
    <definedName name="Z_19A63E40_DD99_47A2_8CB4_39550DB049D0_.wvu.PrintArea" localSheetId="1" hidden="1">'Acceptable Verification'!$A$2:$D$82</definedName>
    <definedName name="Z_19A63E40_DD99_47A2_8CB4_39550DB049D0_.wvu.PrintArea" localSheetId="0" hidden="1">Guidelines!$A$2:$G$70</definedName>
    <definedName name="Z_19A63E40_DD99_47A2_8CB4_39550DB049D0_.wvu.PrintArea" localSheetId="3" hidden="1">'Household Income Qualification'!$A$1:$M$52</definedName>
    <definedName name="Z_19A63E40_DD99_47A2_8CB4_39550DB049D0_.wvu.PrintArea" localSheetId="2" hidden="1">Instructions!$A$2:$K$85</definedName>
    <definedName name="Z_19A63E40_DD99_47A2_8CB4_39550DB049D0_.wvu.Rows" localSheetId="1" hidden="1">'Acceptable Verification'!$78:$78</definedName>
    <definedName name="Z_99AA0499_CDB3_486B_80E6_DA0B6D60DA4A_.wvu.Cols" localSheetId="0" hidden="1">Guidelines!$Q:$S</definedName>
    <definedName name="Z_99AA0499_CDB3_486B_80E6_DA0B6D60DA4A_.wvu.Cols" localSheetId="3" hidden="1">'Household Income Qualification'!$N:$T</definedName>
    <definedName name="Z_99AA0499_CDB3_486B_80E6_DA0B6D60DA4A_.wvu.PrintArea" localSheetId="1" hidden="1">'Acceptable Verification'!$A$1:$D$82</definedName>
    <definedName name="Z_99AA0499_CDB3_486B_80E6_DA0B6D60DA4A_.wvu.PrintArea" localSheetId="0" hidden="1">Guidelines!$A$1:$G$70</definedName>
    <definedName name="Z_99AA0499_CDB3_486B_80E6_DA0B6D60DA4A_.wvu.PrintArea" localSheetId="3" hidden="1">'Household Income Qualification'!$A$1:$M$52</definedName>
    <definedName name="Z_99AA0499_CDB3_486B_80E6_DA0B6D60DA4A_.wvu.PrintArea" localSheetId="2" hidden="1">Instructions!$A$1:$K$85</definedName>
    <definedName name="Z_99AA0499_CDB3_486B_80E6_DA0B6D60DA4A_.wvu.Rows" localSheetId="1" hidden="1">'Acceptable Verification'!$78:$78</definedName>
    <definedName name="Z_C8E7F492_40EA_4758_B8B3_1489245698F6_.wvu.Cols" localSheetId="0" hidden="1">Guidelines!$Q:$S</definedName>
    <definedName name="Z_C8E7F492_40EA_4758_B8B3_1489245698F6_.wvu.Cols" localSheetId="3" hidden="1">'Household Income Qualification'!$N:$T</definedName>
    <definedName name="Z_C8E7F492_40EA_4758_B8B3_1489245698F6_.wvu.PrintArea" localSheetId="1" hidden="1">'Acceptable Verification'!$A$1:$D$82</definedName>
    <definedName name="Z_C8E7F492_40EA_4758_B8B3_1489245698F6_.wvu.PrintArea" localSheetId="0" hidden="1">Guidelines!$A$1:$G$70</definedName>
    <definedName name="Z_C8E7F492_40EA_4758_B8B3_1489245698F6_.wvu.PrintArea" localSheetId="3" hidden="1">'Household Income Qualification'!$A$1:$M$52</definedName>
    <definedName name="Z_C8E7F492_40EA_4758_B8B3_1489245698F6_.wvu.PrintArea" localSheetId="2" hidden="1">Instructions!$A$1:$K$85</definedName>
    <definedName name="Z_C8E7F492_40EA_4758_B8B3_1489245698F6_.wvu.Rows" localSheetId="1" hidden="1">'Acceptable Verification'!$78:$78</definedName>
    <definedName name="Z_F061CFD0_DAD3_4644_A487_D04C095027DB_.wvu.Cols" localSheetId="0" hidden="1">Guidelines!$Q:$S</definedName>
    <definedName name="Z_F061CFD0_DAD3_4644_A487_D04C095027DB_.wvu.Cols" localSheetId="3" hidden="1">'Household Income Qualification'!$N:$T</definedName>
    <definedName name="Z_F061CFD0_DAD3_4644_A487_D04C095027DB_.wvu.PrintArea" localSheetId="1" hidden="1">'Acceptable Verification'!$A$2:$D$82</definedName>
    <definedName name="Z_F061CFD0_DAD3_4644_A487_D04C095027DB_.wvu.PrintArea" localSheetId="0" hidden="1">Guidelines!$A$2:$G$70</definedName>
    <definedName name="Z_F061CFD0_DAD3_4644_A487_D04C095027DB_.wvu.PrintArea" localSheetId="3" hidden="1">'Household Income Qualification'!$A$1:$M$52</definedName>
    <definedName name="Z_F061CFD0_DAD3_4644_A487_D04C095027DB_.wvu.PrintArea" localSheetId="2" hidden="1">Instructions!$A$2:$K$85</definedName>
    <definedName name="Z_F061CFD0_DAD3_4644_A487_D04C095027DB_.wvu.Rows" localSheetId="1" hidden="1">'Acceptable Verification'!$78:$78</definedName>
    <definedName name="Z_F4201D0A_1CAD_41AB_886C_1AC550286713_.wvu.Cols" localSheetId="0" hidden="1">Guidelines!$Q:$S</definedName>
    <definedName name="Z_F4201D0A_1CAD_41AB_886C_1AC550286713_.wvu.Cols" localSheetId="3" hidden="1">'Household Income Qualification'!$Q:$W</definedName>
    <definedName name="Z_F4201D0A_1CAD_41AB_886C_1AC550286713_.wvu.PrintArea" localSheetId="1" hidden="1">'Acceptable Verification'!$A$1:$D$80</definedName>
    <definedName name="Z_F4201D0A_1CAD_41AB_886C_1AC550286713_.wvu.PrintArea" localSheetId="0" hidden="1">Guidelines!$A$1:$G$70</definedName>
    <definedName name="Z_F4201D0A_1CAD_41AB_886C_1AC550286713_.wvu.PrintArea" localSheetId="3" hidden="1">'Household Income Qualification'!$A$1:$P$54</definedName>
    <definedName name="Z_F4201D0A_1CAD_41AB_886C_1AC550286713_.wvu.PrintArea" localSheetId="2" hidden="1">Instructions!$A$1:$K$85</definedName>
  </definedNames>
  <calcPr calcId="191029"/>
  <customWorkbookViews>
    <customWorkbookView name="FHLBSF - Personal View" guid="{F4201D0A-1CAD-41AB-886C-1AC550286713}" mergeInterval="0" personalView="1" maximized="1" xWindow="1" yWindow="1" windowWidth="1920" windowHeight="982" tabRatio="883" activeSheetId="1"/>
    <customWorkbookView name="dapicet - Personal View" guid="{C8E7F492-40EA-4758-B8B3-1489245698F6}" mergeInterval="0" personalView="1" maximized="1" xWindow="1" yWindow="1" windowWidth="1024" windowHeight="510" tabRatio="883" activeSheetId="1"/>
    <customWorkbookView name="bowena - Personal View" guid="{99AA0499-CDB3-486B-80E6-DA0B6D60DA4A}" mergeInterval="0" personalView="1" maximized="1" windowWidth="1020" windowHeight="576" tabRatio="883" activeSheetId="1"/>
    <customWorkbookView name="Jake Martini - Personal View" guid="{F061CFD0-DAD3-4644-A487-D04C095027DB}" mergeInterval="0" personalView="1" maximized="1" windowWidth="1071" windowHeight="812" tabRatio="883" activeSheetId="1"/>
    <customWorkbookView name="FHLBSFBuild - Personal View" guid="{19A63E40-DD99-47A2-8CB4-39550DB049D0}" mergeInterval="0" personalView="1" maximized="1" windowWidth="1276" windowHeight="887" tabRatio="88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 l="1"/>
  <c r="D1" i="2"/>
  <c r="H1" i="3"/>
  <c r="P11" i="10"/>
  <c r="P15" i="10" s="1"/>
  <c r="P39" i="10" s="1"/>
  <c r="P12" i="10"/>
  <c r="G13" i="10"/>
  <c r="P13" i="10"/>
  <c r="G14" i="10"/>
  <c r="P14" i="10"/>
  <c r="G15" i="10"/>
  <c r="G16" i="10"/>
  <c r="G17" i="10"/>
  <c r="G18" i="10"/>
  <c r="G19" i="10"/>
  <c r="M19" i="10"/>
  <c r="O19" i="10"/>
  <c r="P19" i="10"/>
  <c r="G20" i="10"/>
  <c r="M20" i="10"/>
  <c r="O20" i="10"/>
  <c r="P20" i="10"/>
  <c r="G21" i="10"/>
  <c r="M21" i="10"/>
  <c r="O21" i="10"/>
  <c r="P21" i="10"/>
  <c r="G22" i="10"/>
  <c r="M22" i="10"/>
  <c r="O22" i="10"/>
  <c r="P22" i="10"/>
  <c r="G23" i="10"/>
  <c r="G24" i="10"/>
  <c r="B29" i="10"/>
  <c r="Q29" i="10"/>
  <c r="R29" i="10"/>
  <c r="S29" i="10"/>
  <c r="T29" i="10"/>
  <c r="U29" i="10"/>
  <c r="B30" i="10"/>
  <c r="Q30" i="10"/>
  <c r="P30" i="10" s="1"/>
  <c r="R30" i="10"/>
  <c r="S30" i="10"/>
  <c r="T30" i="10"/>
  <c r="U30" i="10"/>
  <c r="B31" i="10"/>
  <c r="Q31" i="10"/>
  <c r="R31" i="10"/>
  <c r="S31" i="10"/>
  <c r="T31" i="10"/>
  <c r="P31" i="10" s="1"/>
  <c r="U31" i="10"/>
  <c r="B32" i="10"/>
  <c r="Q32" i="10"/>
  <c r="P32" i="10" s="1"/>
  <c r="R32" i="10"/>
  <c r="S32" i="10"/>
  <c r="T32" i="10"/>
  <c r="U32" i="10"/>
  <c r="B33" i="10"/>
  <c r="Q33" i="10"/>
  <c r="R33" i="10"/>
  <c r="S33" i="10"/>
  <c r="T33" i="10"/>
  <c r="U33" i="10"/>
  <c r="B34" i="10"/>
  <c r="Q34" i="10"/>
  <c r="P34" i="10" s="1"/>
  <c r="R34" i="10"/>
  <c r="S34" i="10"/>
  <c r="T34" i="10"/>
  <c r="U34" i="10"/>
  <c r="B35" i="10"/>
  <c r="Q35" i="10"/>
  <c r="R35" i="10"/>
  <c r="S35" i="10"/>
  <c r="T35" i="10"/>
  <c r="P35" i="10" s="1"/>
  <c r="U35" i="10"/>
  <c r="B36" i="10"/>
  <c r="Q36" i="10"/>
  <c r="P36" i="10" s="1"/>
  <c r="R36" i="10"/>
  <c r="S36" i="10"/>
  <c r="T36" i="10"/>
  <c r="U36" i="10"/>
  <c r="P41" i="10"/>
  <c r="P42" i="10"/>
  <c r="P29" i="10" l="1"/>
  <c r="P33" i="10"/>
  <c r="P38" i="10" l="1"/>
  <c r="P40" i="10" s="1"/>
</calcChain>
</file>

<file path=xl/sharedStrings.xml><?xml version="1.0" encoding="utf-8"?>
<sst xmlns="http://schemas.openxmlformats.org/spreadsheetml/2006/main" count="348" uniqueCount="321">
  <si>
    <t>Section III.  Income-Earning Assets</t>
  </si>
  <si>
    <t>Section IV:  Household Income Qualification (choose only one option)</t>
  </si>
  <si>
    <t>**Please refer to instructions for guidance on how to calculate amount per pay period.</t>
  </si>
  <si>
    <t>J) Income-Earning Assets (interest, dividends, and other investments)</t>
  </si>
  <si>
    <t>100% HUD AMI for Current Year</t>
  </si>
  <si>
    <t>Section I:  Income Qualification Date and HUD AMI</t>
  </si>
  <si>
    <t>Section II:  Household Composition</t>
  </si>
  <si>
    <t>Section V:  Total Household Income as Percentage of HUD AMI</t>
  </si>
  <si>
    <t>Section VI:  Certification of Household Income Qualification Worksheet</t>
  </si>
  <si>
    <t>II. Household Composition*</t>
  </si>
  <si>
    <t>IV. Household Income Qualification*</t>
  </si>
  <si>
    <t>V. Total Household Income as Percentage of HUD AMI</t>
  </si>
  <si>
    <t>.</t>
  </si>
  <si>
    <t>Age at Time of Enrollment / Income Qualification</t>
  </si>
  <si>
    <t>Date of Birth (MM/DD/YYYY)</t>
  </si>
  <si>
    <t>INCOME FROM ASSETS</t>
  </si>
  <si>
    <t>Total Weeks Worked Per Year</t>
  </si>
  <si>
    <t>Employment</t>
  </si>
  <si>
    <t>Unemployment</t>
  </si>
  <si>
    <t>TOTAL INCOME per Household Member</t>
  </si>
  <si>
    <t>If Hourly Data Available Use this Calculation:</t>
  </si>
  <si>
    <t>Overtime</t>
  </si>
  <si>
    <t>Total Number of Pay Periods per Year</t>
  </si>
  <si>
    <t>Relationship to Head of Household</t>
  </si>
  <si>
    <t>Head</t>
  </si>
  <si>
    <t>Household % of HUD AMI</t>
  </si>
  <si>
    <t>Paid weekly: wages X 52 weeks</t>
  </si>
  <si>
    <t>Paid every two weeks: wages X 26 weeks</t>
  </si>
  <si>
    <t>Total Income Earned</t>
  </si>
  <si>
    <t>Total Income from Assets</t>
  </si>
  <si>
    <t>Total Household Income</t>
  </si>
  <si>
    <t>A</t>
  </si>
  <si>
    <t xml:space="preserve">B </t>
  </si>
  <si>
    <t>C</t>
  </si>
  <si>
    <t>D</t>
  </si>
  <si>
    <t xml:space="preserve">E </t>
  </si>
  <si>
    <t xml:space="preserve">F </t>
  </si>
  <si>
    <t>G</t>
  </si>
  <si>
    <t>H</t>
  </si>
  <si>
    <t>Average Hours (Regular/OT) Worked per Week</t>
  </si>
  <si>
    <t>Weekly Pay</t>
  </si>
  <si>
    <t>Bi-Weekly Pay (Every Two Weeks)</t>
  </si>
  <si>
    <t>Monthly Pay</t>
  </si>
  <si>
    <t>Annual Amount</t>
  </si>
  <si>
    <t>Disability</t>
  </si>
  <si>
    <t>Child Support</t>
  </si>
  <si>
    <t>Other</t>
  </si>
  <si>
    <t>General Assistance</t>
  </si>
  <si>
    <t>SSI</t>
  </si>
  <si>
    <t>Social Security Payments</t>
  </si>
  <si>
    <t>Zero Income</t>
  </si>
  <si>
    <t>Signature</t>
  </si>
  <si>
    <t>Date</t>
  </si>
  <si>
    <t>Head of Household Name</t>
  </si>
  <si>
    <t>Representative Name</t>
  </si>
  <si>
    <t>I.</t>
  </si>
  <si>
    <t>A.</t>
  </si>
  <si>
    <t>Rental</t>
  </si>
  <si>
    <t>B.</t>
  </si>
  <si>
    <t>Owner-Occupied</t>
  </si>
  <si>
    <t>1.</t>
  </si>
  <si>
    <t>2.</t>
  </si>
  <si>
    <t>II.</t>
  </si>
  <si>
    <t>How does the Bank monitor projects for proper income qualification practices?</t>
  </si>
  <si>
    <t xml:space="preserve">Initial Monitoring – The Bank monitors all rental projects for compliance with its income eligibility standards at time of initial monitoring after project completion. </t>
  </si>
  <si>
    <t>III.</t>
  </si>
  <si>
    <t>When must the project sponsor or Member determine income eligibility of households?</t>
  </si>
  <si>
    <t>Construction/Rehabilitation (No Sweat Equity) – Within 6 months prior to the date of loan closing.</t>
  </si>
  <si>
    <t>Purchase of existing homes – Within 6 months prior to the date of loan closing.</t>
  </si>
  <si>
    <t>IV.</t>
  </si>
  <si>
    <t>What constitutes annual income?</t>
  </si>
  <si>
    <t>C.</t>
  </si>
  <si>
    <t>All regular pay, special pay and allowances of a member of the armed forces</t>
  </si>
  <si>
    <t>D.</t>
  </si>
  <si>
    <t>The full amount of periodic amounts received from Social Security, annuities, insurance policies, retirement funds, pensions, disability or death benefits, veterans’ benefits, and other similar types of periodic receipts</t>
  </si>
  <si>
    <t>E.</t>
  </si>
  <si>
    <t>Public assistance (e.g. Temporary Assistance to Needy Families, Aid to Families with Dependent Children, General Assistance)</t>
  </si>
  <si>
    <t>F.</t>
  </si>
  <si>
    <t>G.</t>
  </si>
  <si>
    <t>H.</t>
  </si>
  <si>
    <t>Child support and alimony payments</t>
  </si>
  <si>
    <t>Recurring cash contributions</t>
  </si>
  <si>
    <t>J.</t>
  </si>
  <si>
    <t>V.</t>
  </si>
  <si>
    <t>Income from employment of children (including foster children) under the age of 18 years</t>
  </si>
  <si>
    <t>Earned Income Tax Credits</t>
  </si>
  <si>
    <t>Temporary, nonrecurring, or sporadic income (including, but not limited to, winnings from casinos or lotteries)</t>
  </si>
  <si>
    <t>VI.</t>
  </si>
  <si>
    <t>How should income qualification documents be submitted to the Bank?</t>
  </si>
  <si>
    <t>Income Category</t>
  </si>
  <si>
    <t>Acceptable Forms of Verification</t>
  </si>
  <si>
    <t>Verification Tips</t>
  </si>
  <si>
    <t>A) Identification of each Household Member</t>
  </si>
  <si>
    <t>A2) Unborn Children</t>
  </si>
  <si>
    <t>A3) Zero Income</t>
  </si>
  <si>
    <t>B) Employment</t>
  </si>
  <si>
    <t>C) Military Pay</t>
  </si>
  <si>
    <t>D) Periodic Payments</t>
  </si>
  <si>
    <t>H) Child Support/Alimony</t>
  </si>
  <si>
    <t>I) Recurring Cash Contributions/Gifts</t>
  </si>
  <si>
    <t>A1)  Name</t>
  </si>
  <si>
    <t>Self Employment</t>
  </si>
  <si>
    <t>Name (First and Last)</t>
  </si>
  <si>
    <t xml:space="preserve">NOTES: </t>
  </si>
  <si>
    <t>Seasonal / Irregular</t>
  </si>
  <si>
    <t>End Date</t>
  </si>
  <si>
    <t>Retirement / Pension</t>
  </si>
  <si>
    <t>Spouse</t>
  </si>
  <si>
    <t>Child</t>
  </si>
  <si>
    <t>Adult co-habitant</t>
  </si>
  <si>
    <t>Live-in caretaker</t>
  </si>
  <si>
    <t>None of the above</t>
  </si>
  <si>
    <t>Foster child / adult</t>
  </si>
  <si>
    <t>*If more space is needed, please use additional form.</t>
  </si>
  <si>
    <t>Commission / Bonus</t>
  </si>
  <si>
    <t>Use the Household Income Qualification Worksheet (section 4 of this workbook) to calculate and certify household income.</t>
  </si>
  <si>
    <t xml:space="preserve"> </t>
  </si>
  <si>
    <t>To facilitate consistent income qualification practices by all program participants and ensure compliance with the Affordable Housing Program (AHP) regulations, use the following guidelines to determine income eligibility of households.</t>
  </si>
  <si>
    <t>The Bank may waive certain provisions of its income qualification guidelines in cases where it can be demonstrated and documented that a household qualifies under another government agency’s income qualification guidelines, but does not qualify under those prescribed by the Bank.</t>
  </si>
  <si>
    <t>Educational assistance paid directly to a student, educational institute, or a veteran</t>
  </si>
  <si>
    <t>VI. Certification of Household Income Information (print, sign, and date)</t>
  </si>
  <si>
    <t>If income per pay period available**, choose one pay period (D, E, F or G)                                                                and complete H. Total Number of Pay Periods per Year:</t>
  </si>
  <si>
    <t>Payments in lieu of earnings, such as unemployment, disability compensation, and worker’s compensation</t>
  </si>
  <si>
    <t>Income-earning assets (interest, dividends, and other investment income)</t>
  </si>
  <si>
    <t>What happens if the Bank’s qualification guidelines conflict with those of another government agency, such as the Tax Credit Allocation Committee (TCAC) or HUD?</t>
  </si>
  <si>
    <t xml:space="preserve">The following are general guidelines for certifying household income and may not apply to every situation. Contact your representative at the Bank for guidance.  </t>
  </si>
  <si>
    <t>Value of food stamp allotments</t>
  </si>
  <si>
    <t>HUD Section 8 vouchers</t>
  </si>
  <si>
    <t>a.</t>
  </si>
  <si>
    <t>b.</t>
  </si>
  <si>
    <t>c.</t>
  </si>
  <si>
    <t>F) Payments in Lieu of Earnings</t>
  </si>
  <si>
    <t>G) Self-Employment</t>
  </si>
  <si>
    <t>Weeks to Date</t>
  </si>
  <si>
    <t>Weekly Average</t>
  </si>
  <si>
    <t>New Construction – Within 3 months prior to the date the household initially occupies the unit.</t>
  </si>
  <si>
    <t>Paid semi-monthly (i.e. twice a month): wages X 24 weeks</t>
  </si>
  <si>
    <t>tax return, any W-2s and/or 1099s, and</t>
  </si>
  <si>
    <t>Adoption assistance payments</t>
  </si>
  <si>
    <t>K.</t>
  </si>
  <si>
    <t>Enter HUD Region 
(MSA, PMSA, HMFA, or County)</t>
  </si>
  <si>
    <t>Source</t>
  </si>
  <si>
    <t>Current Value</t>
  </si>
  <si>
    <t>Income</t>
  </si>
  <si>
    <t>Start Date**</t>
  </si>
  <si>
    <t>Hourly Wage or Overtime Rate***</t>
  </si>
  <si>
    <t>Annual</t>
  </si>
  <si>
    <t>YTD Gross</t>
  </si>
  <si>
    <t>YTD Calculator: Determines Average Weekly Pay and Annual Pay (assuming 52 weeks)</t>
  </si>
  <si>
    <t>NOTES: Please explain any discrepancies</t>
  </si>
  <si>
    <t>Calculate all income by at least two methods and choose the highest income calculation.</t>
  </si>
  <si>
    <t>Other relative</t>
  </si>
  <si>
    <t>Remember to indicate in Section III whether or not household had assets.</t>
  </si>
  <si>
    <t>The full amount, before any payroll deductions (e.g., flex spending), of wages and salaries, overtime pay, commissions, fees, tips and bonuses, and other compensation for personal services</t>
  </si>
  <si>
    <r>
      <t xml:space="preserve">What </t>
    </r>
    <r>
      <rPr>
        <b/>
        <i/>
        <sz val="10"/>
        <color indexed="8"/>
        <rFont val="Arial"/>
        <family val="2"/>
      </rPr>
      <t>does not</t>
    </r>
    <r>
      <rPr>
        <b/>
        <sz val="10"/>
        <color indexed="8"/>
        <rFont val="Arial"/>
        <family val="2"/>
      </rPr>
      <t xml:space="preserve"> constitute annual income?</t>
    </r>
  </si>
  <si>
    <t xml:space="preserve">Method 1: If hourly wage is available, use the yellow calculation section. </t>
  </si>
  <si>
    <t xml:space="preserve">Method 2: If income per pay period is available, use the blue calculation section. </t>
  </si>
  <si>
    <r>
      <t>Overtime:</t>
    </r>
    <r>
      <rPr>
        <sz val="10"/>
        <color indexed="8"/>
        <rFont val="Arial"/>
        <family val="2"/>
      </rPr>
      <t xml:space="preserve"> Must be apparent on VOE or submitted pay stubs.  </t>
    </r>
  </si>
  <si>
    <r>
      <t>Seasonal/Irregular employment:</t>
    </r>
    <r>
      <rPr>
        <sz val="10"/>
        <color indexed="8"/>
        <rFont val="Arial"/>
        <family val="2"/>
      </rPr>
      <t xml:space="preserve"> Calculate on a weekly basis (pay rate = hourly rate X average hours per week) to account for full 52-week year.</t>
    </r>
  </si>
  <si>
    <r>
      <t>Periodic Payments:</t>
    </r>
    <r>
      <rPr>
        <sz val="10"/>
        <color indexed="8"/>
        <rFont val="Arial"/>
        <family val="2"/>
      </rPr>
      <t xml:space="preserve"> Frequency of payments and expected length of benefit term must be verified.</t>
    </r>
  </si>
  <si>
    <r>
      <t>Payments in lieu of earnings</t>
    </r>
    <r>
      <rPr>
        <sz val="10"/>
        <color indexed="8"/>
        <rFont val="Arial"/>
        <family val="2"/>
      </rPr>
      <t>, i.e. unemployment benefits or worker's compensation:</t>
    </r>
  </si>
  <si>
    <t>Enter current 100% HUD AMI adjusted for family size</t>
  </si>
  <si>
    <t>III. Income-Earning Assets</t>
  </si>
  <si>
    <t>Household Member</t>
  </si>
  <si>
    <t>Last Four Digits 
of Social Security or Tax Identification Number</t>
  </si>
  <si>
    <t>Unborn child</t>
  </si>
  <si>
    <t>Income Document 
(Refer to Acceptable Verification)</t>
  </si>
  <si>
    <t>Household Member 
(Auto-Fills)</t>
  </si>
  <si>
    <t>Income Source 
(Drop-Down)</t>
  </si>
  <si>
    <t>Interest Rate 
(e.g., enter .0001 for .01%)</t>
  </si>
  <si>
    <t>List all occupants of the unit. Choose each household member's relationship to the head of household by using the drop-down list. If there are more than ten occupants, use additional form.</t>
  </si>
  <si>
    <t>While the Bank will randomly select a percentage of households within each project and request documentation to confirm income eligibility, each project sponsor must perform income qualification of all households. The Bank will request income documentation from the initial tenant certification at time of move-in.</t>
  </si>
  <si>
    <t>Net income from the operation of a business or profession. Net income is defined as gross income less legitimate expenses.</t>
  </si>
  <si>
    <t>Amounts received by the household that are specifically for, or in reimbursement of, the cost of medical expenses for any household member</t>
  </si>
  <si>
    <t>Payments received for the care of foster children or foster adults (usually persons with disabilities, unrelated to the tenant household, who are unable to live alone)</t>
  </si>
  <si>
    <t>Lump-sum additions to household assets, such as inheritances, insurance payments (including payments under health and accident insurance and worker’s compensation), capital gains, and settlement for personal or property losses</t>
  </si>
  <si>
    <t>Special pay to a household member serving in the armed forces who is exposed to hostile fire</t>
  </si>
  <si>
    <r>
      <t xml:space="preserve">·     </t>
    </r>
    <r>
      <rPr>
        <sz val="9"/>
        <color rgb="FF000000"/>
        <rFont val="Arial"/>
        <family val="2"/>
      </rPr>
      <t>Provide at least one of these documents or equivalent for each household member, if not already providing an acceptable document as verification of income.</t>
    </r>
  </si>
  <si>
    <r>
      <t xml:space="preserve">·     </t>
    </r>
    <r>
      <rPr>
        <sz val="9"/>
        <color rgb="FF000000"/>
        <rFont val="Arial"/>
        <family val="2"/>
      </rPr>
      <t>If tax return is not available, a tax summary can be requested from the IRS at www.irs.gov.</t>
    </r>
  </si>
  <si>
    <r>
      <t xml:space="preserve">·     </t>
    </r>
    <r>
      <rPr>
        <sz val="9"/>
        <color rgb="FF000000"/>
        <rFont val="Arial"/>
        <family val="2"/>
      </rPr>
      <t>Household Income Certification (TIC/HUD/USDA)</t>
    </r>
  </si>
  <si>
    <r>
      <t xml:space="preserve">·     </t>
    </r>
    <r>
      <rPr>
        <sz val="9"/>
        <color rgb="FF000000"/>
        <rFont val="Arial"/>
        <family val="2"/>
      </rPr>
      <t>Self-certified affidavit of pregnancy</t>
    </r>
  </si>
  <si>
    <r>
      <t xml:space="preserve">·     </t>
    </r>
    <r>
      <rPr>
        <sz val="9"/>
        <color rgb="FF000000"/>
        <rFont val="Arial"/>
        <family val="2"/>
      </rPr>
      <t>Sponsor or Member may not verify further than self-certification.</t>
    </r>
  </si>
  <si>
    <r>
      <t xml:space="preserve">·     </t>
    </r>
    <r>
      <rPr>
        <sz val="9"/>
        <color rgb="FF000000"/>
        <rFont val="Arial"/>
        <family val="2"/>
      </rPr>
      <t>Self-certified affidavit of zero income</t>
    </r>
  </si>
  <si>
    <r>
      <t xml:space="preserve">·     </t>
    </r>
    <r>
      <rPr>
        <sz val="9"/>
        <color rgb="FF000000"/>
        <rFont val="Arial"/>
        <family val="2"/>
      </rPr>
      <t>Verification of employment (VOE) form completed by employer or most recent, consecutive pay stubs for at least 3 pay periods, and</t>
    </r>
  </si>
  <si>
    <r>
      <t xml:space="preserve">·     </t>
    </r>
    <r>
      <rPr>
        <sz val="9"/>
        <color rgb="FF000000"/>
        <rFont val="Arial"/>
        <family val="2"/>
      </rPr>
      <t>Verify frequency of gross pay (i.e., hourly, weekly, every two weeks, semi-monthly), anticipated increases in pay and effective dates, overtime, and bonuses.</t>
    </r>
  </si>
  <si>
    <r>
      <t xml:space="preserve">·     </t>
    </r>
    <r>
      <rPr>
        <sz val="9"/>
        <color rgb="FF000000"/>
        <rFont val="Arial"/>
        <family val="2"/>
      </rPr>
      <t>Most recent signed, dated, and complete federal income tax return and W-2 forms</t>
    </r>
  </si>
  <si>
    <r>
      <t xml:space="preserve">·     </t>
    </r>
    <r>
      <rPr>
        <sz val="9"/>
        <color rgb="FF000000"/>
        <rFont val="Arial"/>
        <family val="2"/>
      </rPr>
      <t>Annualize wages by using full 12-month calculation:</t>
    </r>
  </si>
  <si>
    <r>
      <t>o</t>
    </r>
    <r>
      <rPr>
        <sz val="7"/>
        <color rgb="FF000000"/>
        <rFont val="Times New Roman"/>
        <family val="1"/>
      </rPr>
      <t xml:space="preserve">    </t>
    </r>
    <r>
      <rPr>
        <sz val="9"/>
        <color rgb="FF000000"/>
        <rFont val="Arial"/>
        <family val="2"/>
      </rPr>
      <t>Paid hourly: wages x weekly x 52 weeks</t>
    </r>
  </si>
  <si>
    <r>
      <t xml:space="preserve">·     </t>
    </r>
    <r>
      <rPr>
        <sz val="9"/>
        <color rgb="FF000000"/>
        <rFont val="Arial"/>
        <family val="2"/>
      </rPr>
      <t xml:space="preserve">If </t>
    </r>
    <r>
      <rPr>
        <b/>
        <sz val="9"/>
        <color rgb="FF000000"/>
        <rFont val="Arial"/>
        <family val="2"/>
      </rPr>
      <t>seasonal employment</t>
    </r>
    <r>
      <rPr>
        <sz val="9"/>
        <color rgb="FF000000"/>
        <rFont val="Arial"/>
        <family val="2"/>
      </rPr>
      <t>, then submit all of the following:</t>
    </r>
  </si>
  <si>
    <r>
      <t>o</t>
    </r>
    <r>
      <rPr>
        <sz val="7"/>
        <color rgb="FF000000"/>
        <rFont val="Times New Roman"/>
        <family val="1"/>
      </rPr>
      <t xml:space="preserve">    </t>
    </r>
    <r>
      <rPr>
        <sz val="9"/>
        <color rgb="FF000000"/>
        <rFont val="Arial"/>
        <family val="2"/>
      </rPr>
      <t>Paid weekly:  wages x 52 weeks</t>
    </r>
  </si>
  <si>
    <r>
      <t>o</t>
    </r>
    <r>
      <rPr>
        <sz val="7"/>
        <color rgb="FF000000"/>
        <rFont val="Times New Roman"/>
        <family val="1"/>
      </rPr>
      <t xml:space="preserve">    </t>
    </r>
    <r>
      <rPr>
        <sz val="9"/>
        <color rgb="FF000000"/>
        <rFont val="Arial"/>
        <family val="2"/>
      </rPr>
      <t>VOE for current year from all employers</t>
    </r>
  </si>
  <si>
    <r>
      <t>o</t>
    </r>
    <r>
      <rPr>
        <sz val="7"/>
        <color rgb="FF000000"/>
        <rFont val="Times New Roman"/>
        <family val="1"/>
      </rPr>
      <t xml:space="preserve">    </t>
    </r>
    <r>
      <rPr>
        <sz val="9"/>
        <color rgb="FF000000"/>
        <rFont val="Arial"/>
        <family val="2"/>
      </rPr>
      <t>Paid every two weeks:  wages x 26 weeks</t>
    </r>
  </si>
  <si>
    <r>
      <t>o</t>
    </r>
    <r>
      <rPr>
        <sz val="7"/>
        <color rgb="FF000000"/>
        <rFont val="Times New Roman"/>
        <family val="1"/>
      </rPr>
      <t xml:space="preserve">    </t>
    </r>
    <r>
      <rPr>
        <sz val="9"/>
        <color rgb="FF000000"/>
        <rFont val="Arial"/>
        <family val="2"/>
      </rPr>
      <t>Signed federal tax return and W-2 forms for 2 most recent years, and</t>
    </r>
  </si>
  <si>
    <r>
      <t>o</t>
    </r>
    <r>
      <rPr>
        <sz val="7"/>
        <color rgb="FF000000"/>
        <rFont val="Times New Roman"/>
        <family val="1"/>
      </rPr>
      <t xml:space="preserve">    </t>
    </r>
    <r>
      <rPr>
        <sz val="9"/>
        <color rgb="FF000000"/>
        <rFont val="Arial"/>
        <family val="2"/>
      </rPr>
      <t>Paid semi-monthly:  wages x 24 weeks</t>
    </r>
  </si>
  <si>
    <r>
      <t xml:space="preserve">·     </t>
    </r>
    <r>
      <rPr>
        <sz val="9"/>
        <color rgb="FF000000"/>
        <rFont val="Arial"/>
        <family val="2"/>
      </rPr>
      <t xml:space="preserve">If </t>
    </r>
    <r>
      <rPr>
        <b/>
        <sz val="9"/>
        <color rgb="FF000000"/>
        <rFont val="Arial"/>
        <family val="2"/>
      </rPr>
      <t>overtime</t>
    </r>
    <r>
      <rPr>
        <sz val="9"/>
        <color rgb="FF000000"/>
        <rFont val="Arial"/>
        <family val="2"/>
      </rPr>
      <t xml:space="preserve"> is apparent on VOE or submitted paystubs, factor the highest expected amount of gross overtime pay into calculation. Calculate overtime by using current year-to-date (YTD) overtime divided by pay periods YTD, then multiply by total pay periods per year to annualize overtime. If hours or rate of compensation are expected to change but not noted on the VOE, then a signed explanation from the employer is required. </t>
    </r>
  </si>
  <si>
    <r>
      <t>o</t>
    </r>
    <r>
      <rPr>
        <sz val="7"/>
        <color rgb="FF000000"/>
        <rFont val="Times New Roman"/>
        <family val="1"/>
      </rPr>
      <t xml:space="preserve">    </t>
    </r>
    <r>
      <rPr>
        <sz val="9"/>
        <color rgb="FF000000"/>
        <rFont val="Arial"/>
        <family val="2"/>
      </rPr>
      <t>EDD documentation or equivalent for current year</t>
    </r>
  </si>
  <si>
    <r>
      <t xml:space="preserve">·     </t>
    </r>
    <r>
      <rPr>
        <sz val="9"/>
        <color rgb="FF000000"/>
        <rFont val="Arial"/>
        <family val="2"/>
      </rPr>
      <t xml:space="preserve">If </t>
    </r>
    <r>
      <rPr>
        <b/>
        <sz val="9"/>
        <color rgb="FF000000"/>
        <rFont val="Arial"/>
        <family val="2"/>
      </rPr>
      <t>commission-based</t>
    </r>
    <r>
      <rPr>
        <sz val="9"/>
        <color rgb="FF000000"/>
        <rFont val="Arial"/>
        <family val="2"/>
      </rPr>
      <t>, then submit the following:</t>
    </r>
  </si>
  <si>
    <r>
      <t>o</t>
    </r>
    <r>
      <rPr>
        <sz val="7"/>
        <color rgb="FF000000"/>
        <rFont val="Times New Roman"/>
        <family val="1"/>
      </rPr>
      <t xml:space="preserve">    </t>
    </r>
    <r>
      <rPr>
        <sz val="9"/>
        <color rgb="FF000000"/>
        <rFont val="Arial"/>
        <family val="2"/>
      </rPr>
      <t>Signed federal tax return and W-2 forms for 2 most recent years</t>
    </r>
  </si>
  <si>
    <r>
      <t xml:space="preserve">·     </t>
    </r>
    <r>
      <rPr>
        <sz val="9"/>
        <color rgb="FF000000"/>
        <rFont val="Arial"/>
        <family val="2"/>
      </rPr>
      <t>If household size on tax form differs from household income qualification form, an explanation is required from Member, sponsor, tenant, or homebuyer.</t>
    </r>
  </si>
  <si>
    <r>
      <t xml:space="preserve">·     </t>
    </r>
    <r>
      <rPr>
        <b/>
        <sz val="9"/>
        <color rgb="FF000000"/>
        <rFont val="Arial"/>
        <family val="2"/>
      </rPr>
      <t>Calculate employment income using at least two different methods, including the YTD Calculator, and choose the highest yielding calculation, within the same time frame.</t>
    </r>
  </si>
  <si>
    <r>
      <t xml:space="preserve">·     </t>
    </r>
    <r>
      <rPr>
        <sz val="9"/>
        <color rgb="FF000000"/>
        <rFont val="Arial"/>
        <family val="2"/>
      </rPr>
      <t xml:space="preserve">Most recent signed, dated, and complete federal income </t>
    </r>
  </si>
  <si>
    <r>
      <t xml:space="preserve">·     </t>
    </r>
    <r>
      <rPr>
        <sz val="9"/>
        <color rgb="FF000000"/>
        <rFont val="Arial"/>
        <family val="2"/>
      </rPr>
      <t>Frequency of payments and expected length of benefit term must be verified.</t>
    </r>
  </si>
  <si>
    <r>
      <t>·</t>
    </r>
    <r>
      <rPr>
        <sz val="7"/>
        <color rgb="FF000000"/>
        <rFont val="Calibri"/>
        <family val="2"/>
        <scheme val="minor"/>
      </rPr>
      <t xml:space="preserve">     </t>
    </r>
    <r>
      <rPr>
        <sz val="9"/>
        <color rgb="FF000000"/>
        <rFont val="Arial"/>
        <family val="2"/>
      </rPr>
      <t>Social security (SS or SSI)</t>
    </r>
  </si>
  <si>
    <r>
      <t>·</t>
    </r>
    <r>
      <rPr>
        <sz val="7"/>
        <color rgb="FF000000"/>
        <rFont val="Calibri"/>
        <family val="2"/>
        <scheme val="minor"/>
      </rPr>
      <t xml:space="preserve">     </t>
    </r>
    <r>
      <rPr>
        <sz val="9"/>
        <color rgb="FF000000"/>
        <rFont val="Arial"/>
        <family val="2"/>
      </rPr>
      <t>Annuities</t>
    </r>
  </si>
  <si>
    <r>
      <t xml:space="preserve">·     </t>
    </r>
    <r>
      <rPr>
        <sz val="10"/>
        <color rgb="FF000000"/>
        <rFont val="Arial"/>
        <family val="2"/>
      </rPr>
      <t>Either</t>
    </r>
    <r>
      <rPr>
        <sz val="9"/>
        <color rgb="FF000000"/>
        <rFont val="Arial"/>
        <family val="2"/>
      </rPr>
      <t xml:space="preserve"> of the following is also required:</t>
    </r>
  </si>
  <si>
    <r>
      <t xml:space="preserve">·     </t>
    </r>
    <r>
      <rPr>
        <sz val="9"/>
        <color rgb="FF000000"/>
        <rFont val="Arial"/>
        <family val="2"/>
      </rPr>
      <t>Verify that checks or automatic bank deposit slips provide gross amount of benefits. If not, then Member or sponsor must provide an explanation of the deduction.</t>
    </r>
  </si>
  <si>
    <r>
      <t>·</t>
    </r>
    <r>
      <rPr>
        <sz val="7"/>
        <color rgb="FF000000"/>
        <rFont val="Calibri"/>
        <family val="2"/>
        <scheme val="minor"/>
      </rPr>
      <t xml:space="preserve">     </t>
    </r>
    <r>
      <rPr>
        <sz val="9"/>
        <color rgb="FF000000"/>
        <rFont val="Arial"/>
        <family val="2"/>
      </rPr>
      <t>Insurance policies</t>
    </r>
  </si>
  <si>
    <r>
      <t>·</t>
    </r>
    <r>
      <rPr>
        <sz val="7"/>
        <color rgb="FF000000"/>
        <rFont val="Calibri"/>
        <family val="2"/>
        <scheme val="minor"/>
      </rPr>
      <t xml:space="preserve">     </t>
    </r>
    <r>
      <rPr>
        <sz val="9"/>
        <color rgb="FF000000"/>
        <rFont val="Arial"/>
        <family val="2"/>
      </rPr>
      <t>Retirement</t>
    </r>
  </si>
  <si>
    <r>
      <t>·</t>
    </r>
    <r>
      <rPr>
        <sz val="7"/>
        <color rgb="FF000000"/>
        <rFont val="Calibri"/>
        <family val="2"/>
        <scheme val="minor"/>
      </rPr>
      <t xml:space="preserve">     </t>
    </r>
    <r>
      <rPr>
        <sz val="9"/>
        <color rgb="FF000000"/>
        <rFont val="Arial"/>
        <family val="2"/>
      </rPr>
      <t>Pensions</t>
    </r>
  </si>
  <si>
    <r>
      <t xml:space="preserve">·     </t>
    </r>
    <r>
      <rPr>
        <sz val="9"/>
        <color rgb="FF000000"/>
        <rFont val="Arial"/>
        <family val="2"/>
      </rPr>
      <t xml:space="preserve">If benefit letter is older than 12 months, request prior year's 1099 in lieu of benefit letter. </t>
    </r>
  </si>
  <si>
    <r>
      <t>·</t>
    </r>
    <r>
      <rPr>
        <sz val="7"/>
        <color rgb="FF000000"/>
        <rFont val="Calibri"/>
        <family val="2"/>
        <scheme val="minor"/>
      </rPr>
      <t xml:space="preserve">     </t>
    </r>
    <r>
      <rPr>
        <sz val="9"/>
        <color rgb="FF000000"/>
        <rFont val="Arial"/>
        <family val="2"/>
      </rPr>
      <t>Disability or death benefits</t>
    </r>
  </si>
  <si>
    <r>
      <t>o</t>
    </r>
    <r>
      <rPr>
        <sz val="7"/>
        <color rgb="FF000000"/>
        <rFont val="Times New Roman"/>
        <family val="1"/>
      </rPr>
      <t xml:space="preserve">    </t>
    </r>
    <r>
      <rPr>
        <sz val="9"/>
        <color rgb="FF000000"/>
        <rFont val="Arial"/>
        <family val="2"/>
      </rPr>
      <t>Copy of check/automatic deposit showing gross amount  and source of benefit</t>
    </r>
  </si>
  <si>
    <r>
      <t>·</t>
    </r>
    <r>
      <rPr>
        <sz val="7"/>
        <color rgb="FF000000"/>
        <rFont val="Calibri"/>
        <family val="2"/>
        <scheme val="minor"/>
      </rPr>
      <t xml:space="preserve">     </t>
    </r>
    <r>
      <rPr>
        <sz val="9"/>
        <color rgb="FF000000"/>
        <rFont val="Arial"/>
        <family val="2"/>
      </rPr>
      <t>Veterans benefits</t>
    </r>
  </si>
  <si>
    <r>
      <t xml:space="preserve">·     </t>
    </r>
    <r>
      <rPr>
        <sz val="9"/>
        <color rgb="FF000000"/>
        <rFont val="Arial"/>
        <family val="2"/>
      </rPr>
      <t>Pensions are to be considered periodic payments if the homebuyer is of eligible age to receive periodic pension payments.  Otherwise, see Section J) Income-Earning Assets.</t>
    </r>
  </si>
  <si>
    <r>
      <t>E) Public Assistance (</t>
    </r>
    <r>
      <rPr>
        <sz val="9"/>
        <color rgb="FF000000"/>
        <rFont val="Arial"/>
        <family val="2"/>
      </rPr>
      <t>e.g. temporary aid to needy families, aid to families with dependent children, general assistance)</t>
    </r>
  </si>
  <si>
    <r>
      <t xml:space="preserve">·     </t>
    </r>
    <r>
      <rPr>
        <sz val="9"/>
        <color rgb="FF000000"/>
        <rFont val="Arial"/>
        <family val="2"/>
      </rPr>
      <t>If household currently receives unemployment benefits, then include unemployment benefits notification letter or current bank statement showing 3 recent payments</t>
    </r>
  </si>
  <si>
    <r>
      <t xml:space="preserve">·     </t>
    </r>
    <r>
      <rPr>
        <sz val="9"/>
        <color rgb="FF000000"/>
        <rFont val="Arial"/>
        <family val="2"/>
      </rPr>
      <t>Annualize unemployment benefits over 12 months, unless household has proof of other new source of income (e.g., new employment)</t>
    </r>
  </si>
  <si>
    <r>
      <t>·</t>
    </r>
    <r>
      <rPr>
        <sz val="7"/>
        <color rgb="FF000000"/>
        <rFont val="Times New Roman"/>
        <family val="1"/>
      </rPr>
      <t xml:space="preserve">     </t>
    </r>
    <r>
      <rPr>
        <sz val="9"/>
        <color rgb="FF000000"/>
        <rFont val="Arial"/>
        <family val="2"/>
      </rPr>
      <t>Worker’s compensation</t>
    </r>
  </si>
  <si>
    <r>
      <t>·</t>
    </r>
    <r>
      <rPr>
        <sz val="7"/>
        <color rgb="FF000000"/>
        <rFont val="Times New Roman"/>
        <family val="1"/>
      </rPr>
      <t xml:space="preserve">     </t>
    </r>
    <r>
      <rPr>
        <sz val="9"/>
        <color rgb="FF000000"/>
        <rFont val="Arial"/>
        <family val="2"/>
      </rPr>
      <t>Disability</t>
    </r>
  </si>
  <si>
    <r>
      <t>·</t>
    </r>
    <r>
      <rPr>
        <sz val="7"/>
        <color rgb="FF000000"/>
        <rFont val="Times New Roman"/>
        <family val="1"/>
      </rPr>
      <t xml:space="preserve">     </t>
    </r>
    <r>
      <rPr>
        <sz val="9"/>
        <color rgb="FF000000"/>
        <rFont val="Arial"/>
        <family val="2"/>
      </rPr>
      <t>Unemployment</t>
    </r>
    <r>
      <rPr>
        <b/>
        <sz val="9"/>
        <color rgb="FF000000"/>
        <rFont val="Arial"/>
        <family val="2"/>
      </rPr>
      <t xml:space="preserve"> </t>
    </r>
    <r>
      <rPr>
        <sz val="9"/>
        <color rgb="FF000000"/>
        <rFont val="Arial"/>
        <family val="2"/>
      </rPr>
      <t>benefits</t>
    </r>
  </si>
  <si>
    <r>
      <t xml:space="preserve">·     </t>
    </r>
    <r>
      <rPr>
        <sz val="9"/>
        <color rgb="FF000000"/>
        <rFont val="Arial"/>
        <family val="2"/>
      </rPr>
      <t>If tax return is not available, a tax summary can be requested from the IRS at www.irs.gov</t>
    </r>
  </si>
  <si>
    <r>
      <t xml:space="preserve">·     </t>
    </r>
    <r>
      <rPr>
        <sz val="9"/>
        <color rgb="FF000000"/>
        <rFont val="Arial"/>
        <family val="2"/>
      </rPr>
      <t>Either of the following is also required:</t>
    </r>
  </si>
  <si>
    <r>
      <t>o</t>
    </r>
    <r>
      <rPr>
        <sz val="7"/>
        <color rgb="FF000000"/>
        <rFont val="Times New Roman"/>
        <family val="1"/>
      </rPr>
      <t xml:space="preserve">    </t>
    </r>
    <r>
      <rPr>
        <sz val="9"/>
        <color rgb="FF000000"/>
        <rFont val="Arial"/>
        <family val="2"/>
      </rPr>
      <t xml:space="preserve">most recent profit &amp; loss (P&amp;L) statement showing 3 months of earnings, or </t>
    </r>
  </si>
  <si>
    <r>
      <t>o</t>
    </r>
    <r>
      <rPr>
        <sz val="7"/>
        <color rgb="FF000000"/>
        <rFont val="Times New Roman"/>
        <family val="1"/>
      </rPr>
      <t xml:space="preserve">    </t>
    </r>
    <r>
      <rPr>
        <sz val="9"/>
        <color rgb="FF000000"/>
        <rFont val="Arial"/>
        <family val="2"/>
      </rPr>
      <t>notarized self-affidavit of earnings anticipated over next 12 months</t>
    </r>
  </si>
  <si>
    <r>
      <t xml:space="preserve">·     </t>
    </r>
    <r>
      <rPr>
        <sz val="9"/>
        <color rgb="FF000000"/>
        <rFont val="Arial"/>
        <family val="2"/>
      </rPr>
      <t>Most recent signed, dated, and complete federal income tax return, and any of the following is also required:</t>
    </r>
  </si>
  <si>
    <r>
      <t xml:space="preserve">·     </t>
    </r>
    <r>
      <rPr>
        <sz val="9"/>
        <color rgb="FF000000"/>
        <rFont val="Arial"/>
        <family val="2"/>
      </rPr>
      <t>If discrepancy found between court document and actual family situation, request applicant to sign and notarize an affidavit stating the current support/custody situation.</t>
    </r>
  </si>
  <si>
    <r>
      <t>o</t>
    </r>
    <r>
      <rPr>
        <sz val="7"/>
        <color rgb="FF000000"/>
        <rFont val="Times New Roman"/>
        <family val="1"/>
      </rPr>
      <t xml:space="preserve">    </t>
    </r>
    <r>
      <rPr>
        <sz val="9"/>
        <color rgb="FF000000"/>
        <rFont val="Arial"/>
        <family val="2"/>
      </rPr>
      <t xml:space="preserve">separation or divorce agreement </t>
    </r>
  </si>
  <si>
    <r>
      <t>o</t>
    </r>
    <r>
      <rPr>
        <sz val="7"/>
        <color rgb="FF000000"/>
        <rFont val="Times New Roman"/>
        <family val="1"/>
      </rPr>
      <t xml:space="preserve">    </t>
    </r>
    <r>
      <rPr>
        <sz val="9"/>
        <color rgb="FF000000"/>
        <rFont val="Arial"/>
        <family val="2"/>
      </rPr>
      <t>3 recent bank statements, or equivalent documentation,   indicating type of support, amount, and schedule</t>
    </r>
  </si>
  <si>
    <r>
      <t xml:space="preserve">·     </t>
    </r>
    <r>
      <rPr>
        <sz val="9"/>
        <color rgb="FF000000"/>
        <rFont val="Arial"/>
        <family val="2"/>
      </rPr>
      <t>Notarized statement or affidavit signed by the person providing the assistance, giving the purpose, dates, and value of contribution/gifts</t>
    </r>
  </si>
  <si>
    <r>
      <t xml:space="preserve">·     </t>
    </r>
    <r>
      <rPr>
        <sz val="9"/>
        <color rgb="FF000000"/>
        <rFont val="Arial"/>
        <family val="2"/>
      </rPr>
      <t>Sporadic contributions/gifts are not counted as income.</t>
    </r>
  </si>
  <si>
    <r>
      <t xml:space="preserve">·     </t>
    </r>
    <r>
      <rPr>
        <sz val="9"/>
        <color rgb="FF000000"/>
        <rFont val="Arial"/>
        <family val="2"/>
      </rPr>
      <t>Most recent signed, dated, and complete federal income tax return or self-certified affidavit (for assets &lt; $5,000)</t>
    </r>
  </si>
  <si>
    <r>
      <t xml:space="preserve">·     </t>
    </r>
    <r>
      <rPr>
        <sz val="9"/>
        <color rgb="FF000000"/>
        <rFont val="Arial"/>
        <family val="2"/>
      </rPr>
      <t>Tax deferred assets, such as retirement funds (401(k), pensions, IRA, etc.) are not counted unless</t>
    </r>
  </si>
  <si>
    <r>
      <t xml:space="preserve">·     </t>
    </r>
    <r>
      <rPr>
        <sz val="9"/>
        <color rgb="FF000000"/>
        <rFont val="Arial"/>
        <family val="2"/>
      </rPr>
      <t>If household has no asset or earns $0 income from assets, make sure to indicate this on the income qualification worksheet by checking the box labeled “No Assets to Report” or inputting $0 income.</t>
    </r>
  </si>
  <si>
    <r>
      <t>o</t>
    </r>
    <r>
      <rPr>
        <sz val="7"/>
        <color rgb="FF000000"/>
        <rFont val="Times New Roman"/>
        <family val="1"/>
      </rPr>
      <t xml:space="preserve">    </t>
    </r>
    <r>
      <rPr>
        <sz val="9"/>
        <color rgb="FF000000"/>
        <rFont val="Arial"/>
        <family val="2"/>
      </rPr>
      <t xml:space="preserve">funds have been drawn down in current year, or </t>
    </r>
  </si>
  <si>
    <r>
      <t xml:space="preserve">·     </t>
    </r>
    <r>
      <rPr>
        <sz val="9"/>
        <color rgb="FF000000"/>
        <rFont val="Arial"/>
        <family val="2"/>
      </rPr>
      <t>Annualize either current balance with interest rate or YTD interest earned; use the higher amount.</t>
    </r>
  </si>
  <si>
    <r>
      <t>·</t>
    </r>
    <r>
      <rPr>
        <sz val="7"/>
        <color rgb="FF000000"/>
        <rFont val="Times New Roman"/>
        <family val="1"/>
      </rPr>
      <t xml:space="preserve">         </t>
    </r>
    <r>
      <rPr>
        <sz val="10"/>
        <color rgb="FF000000"/>
        <rFont val="Arial"/>
        <family val="2"/>
      </rPr>
      <t>Enter the HUD Region/MSA and current 100% AMI (take "Very Low-Income" amount as posted on http://www.huduser.org/portal/datasets/il.html, and multiply by 2)</t>
    </r>
  </si>
  <si>
    <r>
      <t>·</t>
    </r>
    <r>
      <rPr>
        <sz val="7"/>
        <color rgb="FF000000"/>
        <rFont val="Times New Roman"/>
        <family val="1"/>
      </rPr>
      <t xml:space="preserve">         </t>
    </r>
    <r>
      <rPr>
        <sz val="10"/>
        <color rgb="FF000000"/>
        <rFont val="Arial"/>
        <family val="2"/>
      </rPr>
      <t>Enter the personal information for every person in the household, including unborn children.</t>
    </r>
  </si>
  <si>
    <r>
      <t>·</t>
    </r>
    <r>
      <rPr>
        <sz val="7"/>
        <color rgb="FF000000"/>
        <rFont val="Times New Roman"/>
        <family val="1"/>
      </rPr>
      <t xml:space="preserve">         </t>
    </r>
    <r>
      <rPr>
        <sz val="10"/>
        <color rgb="FF000000"/>
        <rFont val="Arial"/>
        <family val="2"/>
      </rPr>
      <t>Any asset of $5,000 or more requires third-party documentation showing either the current amount and interest rate, or the income generated.</t>
    </r>
  </si>
  <si>
    <r>
      <t>·</t>
    </r>
    <r>
      <rPr>
        <sz val="7"/>
        <color rgb="FF000000"/>
        <rFont val="Times New Roman"/>
        <family val="1"/>
      </rPr>
      <t xml:space="preserve">         </t>
    </r>
    <r>
      <rPr>
        <sz val="10"/>
        <color rgb="FF000000"/>
        <rFont val="Arial"/>
        <family val="2"/>
      </rPr>
      <t>Enter the "Household Member Number." His/her name will auto-fill.</t>
    </r>
  </si>
  <si>
    <r>
      <t>·</t>
    </r>
    <r>
      <rPr>
        <sz val="7"/>
        <color rgb="FF000000"/>
        <rFont val="Times New Roman"/>
        <family val="1"/>
      </rPr>
      <t xml:space="preserve">         </t>
    </r>
    <r>
      <rPr>
        <sz val="10"/>
        <color rgb="FF000000"/>
        <rFont val="Arial"/>
        <family val="2"/>
      </rPr>
      <t>Select the "Income Source" from the drop-down list.</t>
    </r>
  </si>
  <si>
    <r>
      <t>·</t>
    </r>
    <r>
      <rPr>
        <sz val="7"/>
        <color rgb="FF000000"/>
        <rFont val="Times New Roman"/>
        <family val="1"/>
      </rPr>
      <t xml:space="preserve">         </t>
    </r>
    <r>
      <rPr>
        <sz val="10"/>
        <color rgb="FF000000"/>
        <rFont val="Arial"/>
        <family val="2"/>
      </rPr>
      <t>Enter the type of third-party "Income Document," e.g. VOE, paystub, benefit letter, etc. (refer to "Acceptable Forms of Verification for Household Income Qualification" form).</t>
    </r>
  </si>
  <si>
    <r>
      <t>·</t>
    </r>
    <r>
      <rPr>
        <sz val="7"/>
        <color rgb="FF000000"/>
        <rFont val="Times New Roman"/>
        <family val="1"/>
      </rPr>
      <t xml:space="preserve">         </t>
    </r>
    <r>
      <rPr>
        <sz val="10"/>
        <color rgb="FF000000"/>
        <rFont val="Arial"/>
        <family val="2"/>
      </rPr>
      <t xml:space="preserve">Test at least two calculation methods to determine the highest projected income (refer to methods below). </t>
    </r>
  </si>
  <si>
    <r>
      <t>·</t>
    </r>
    <r>
      <rPr>
        <sz val="7"/>
        <color rgb="FF000000"/>
        <rFont val="Times New Roman"/>
        <family val="1"/>
      </rPr>
      <t xml:space="preserve">         </t>
    </r>
    <r>
      <rPr>
        <sz val="10"/>
        <color rgb="FF000000"/>
        <rFont val="Arial"/>
        <family val="2"/>
      </rPr>
      <t>List all earned income aside from wage/salary (e.g. overtime, anticipated raise/COLA, unemployment, etc.) as separate line items for each source of income per household member.</t>
    </r>
  </si>
  <si>
    <r>
      <t>·</t>
    </r>
    <r>
      <rPr>
        <sz val="7"/>
        <color rgb="FF000000"/>
        <rFont val="Times New Roman"/>
        <family val="1"/>
      </rPr>
      <t xml:space="preserve">         </t>
    </r>
    <r>
      <rPr>
        <sz val="10"/>
        <color rgb="FF000000"/>
        <rFont val="Arial"/>
        <family val="2"/>
      </rPr>
      <t>Verify frequency of gross pay (i.e. hourly, weekly, bi-weekly, semi-monthly), anticipated increase in pay and effective dates, overtime, and bonuses.</t>
    </r>
  </si>
  <si>
    <r>
      <t>·</t>
    </r>
    <r>
      <rPr>
        <sz val="7"/>
        <color rgb="FF000000"/>
        <rFont val="Times New Roman"/>
        <family val="1"/>
      </rPr>
      <t xml:space="preserve">         </t>
    </r>
    <r>
      <rPr>
        <sz val="10"/>
        <color rgb="FF000000"/>
        <rFont val="Arial"/>
        <family val="2"/>
      </rPr>
      <t>Use numbers up to 2 decimal places.</t>
    </r>
  </si>
  <si>
    <r>
      <t>·</t>
    </r>
    <r>
      <rPr>
        <sz val="7"/>
        <color rgb="FF000000"/>
        <rFont val="Times New Roman"/>
        <family val="1"/>
      </rPr>
      <t xml:space="preserve">         </t>
    </r>
    <r>
      <rPr>
        <sz val="10"/>
        <color rgb="FF000000"/>
        <rFont val="Arial"/>
        <family val="2"/>
      </rPr>
      <t>Annualize wage by using full 12-month calculation (unless seasonal/irregular employment):</t>
    </r>
  </si>
  <si>
    <r>
      <t>A.</t>
    </r>
    <r>
      <rPr>
        <sz val="7"/>
        <color rgb="FF000000"/>
        <rFont val="Times New Roman"/>
        <family val="1"/>
      </rPr>
      <t xml:space="preserve">    </t>
    </r>
    <r>
      <rPr>
        <sz val="10"/>
        <color rgb="FF000000"/>
        <rFont val="Arial"/>
        <family val="2"/>
      </rPr>
      <t>Hourly wage or overtime rate as stated on VOE or pay stub.</t>
    </r>
  </si>
  <si>
    <r>
      <t>B.</t>
    </r>
    <r>
      <rPr>
        <sz val="7"/>
        <color rgb="FF000000"/>
        <rFont val="Times New Roman"/>
        <family val="1"/>
      </rPr>
      <t xml:space="preserve">    </t>
    </r>
    <r>
      <rPr>
        <sz val="10"/>
        <color rgb="FF000000"/>
        <rFont val="Arial"/>
        <family val="2"/>
      </rPr>
      <t>Average hours (regular &amp; overtime) worked per week as stated on VOE.</t>
    </r>
  </si>
  <si>
    <t>If VOE only shows average monthly hours, then divide by 4.5 to determine average weekly hours, or use Year-To-Date (YTD) Calculator.</t>
  </si>
  <si>
    <r>
      <t>C.</t>
    </r>
    <r>
      <rPr>
        <sz val="7"/>
        <color rgb="FF000000"/>
        <rFont val="Times New Roman"/>
        <family val="1"/>
      </rPr>
      <t xml:space="preserve">    </t>
    </r>
    <r>
      <rPr>
        <sz val="10"/>
        <color rgb="FF000000"/>
        <rFont val="Arial"/>
        <family val="2"/>
      </rPr>
      <t>Total weeks worked per year: assume 52 weeks unless otherwise indicated (seasonal or irregular employment).</t>
    </r>
  </si>
  <si>
    <r>
      <t>A.</t>
    </r>
    <r>
      <rPr>
        <sz val="7"/>
        <color rgb="FF000000"/>
        <rFont val="Times New Roman"/>
        <family val="1"/>
      </rPr>
      <t xml:space="preserve">    </t>
    </r>
    <r>
      <rPr>
        <sz val="10"/>
        <color rgb="FF000000"/>
        <rFont val="Arial"/>
        <family val="2"/>
      </rPr>
      <t xml:space="preserve">If weekly pay does not vary (e.g., unemployment benefits) enter weekly pay and 52 weeks per year. </t>
    </r>
  </si>
  <si>
    <r>
      <t>i.</t>
    </r>
    <r>
      <rPr>
        <sz val="7"/>
        <color rgb="FF000000"/>
        <rFont val="Times New Roman"/>
        <family val="1"/>
      </rPr>
      <t xml:space="preserve">    </t>
    </r>
    <r>
      <rPr>
        <sz val="10"/>
        <color rgb="FF000000"/>
        <rFont val="Arial"/>
        <family val="2"/>
      </rPr>
      <t xml:space="preserve">If weekly pay varies (e.g., employment plus overtime) use the YTD Calculator to determine average weekly pay. </t>
    </r>
  </si>
  <si>
    <r>
      <t>ii.</t>
    </r>
    <r>
      <rPr>
        <sz val="7"/>
        <color rgb="FF000000"/>
        <rFont val="Times New Roman"/>
        <family val="1"/>
      </rPr>
      <t xml:space="preserve">   </t>
    </r>
    <r>
      <rPr>
        <sz val="10"/>
        <color rgb="FF000000"/>
        <rFont val="Arial"/>
        <family val="2"/>
      </rPr>
      <t>Enter total number of weeks worked per year in Section H (assume 52 weeks unless otherwise indicated).</t>
    </r>
  </si>
  <si>
    <r>
      <t>B.</t>
    </r>
    <r>
      <rPr>
        <sz val="7"/>
        <color rgb="FF000000"/>
        <rFont val="Times New Roman"/>
        <family val="1"/>
      </rPr>
      <t xml:space="preserve">    </t>
    </r>
    <r>
      <rPr>
        <sz val="10"/>
        <color rgb="FF000000"/>
        <rFont val="Arial"/>
        <family val="2"/>
      </rPr>
      <t xml:space="preserve"> If bi-weekly pay (every two weeks) does not vary, enter bi-weekly pay and 26 weeks.</t>
    </r>
  </si>
  <si>
    <r>
      <t>i.</t>
    </r>
    <r>
      <rPr>
        <sz val="7"/>
        <color rgb="FF000000"/>
        <rFont val="Times New Roman"/>
        <family val="1"/>
      </rPr>
      <t xml:space="preserve">    </t>
    </r>
    <r>
      <rPr>
        <sz val="10"/>
        <color rgb="FF000000"/>
        <rFont val="Arial"/>
        <family val="2"/>
      </rPr>
      <t xml:space="preserve">If bi-weekly pay varies, use the YTD Calculator to determine average weekly pay, then enter 52 weeks in Section H. </t>
    </r>
  </si>
  <si>
    <r>
      <t>C.</t>
    </r>
    <r>
      <rPr>
        <sz val="7"/>
        <color rgb="FF000000"/>
        <rFont val="Times New Roman"/>
        <family val="1"/>
      </rPr>
      <t xml:space="preserve">    </t>
    </r>
    <r>
      <rPr>
        <sz val="10"/>
        <color rgb="FF000000"/>
        <rFont val="Arial"/>
        <family val="2"/>
      </rPr>
      <t>If monthly pay does not vary, enter monthly pay (semi-monthly pay x 2) e.g., social security, child support, or other monthly assistance.</t>
    </r>
  </si>
  <si>
    <r>
      <t>i.</t>
    </r>
    <r>
      <rPr>
        <sz val="7"/>
        <color rgb="FF000000"/>
        <rFont val="Times New Roman"/>
        <family val="1"/>
      </rPr>
      <t xml:space="preserve">    </t>
    </r>
    <r>
      <rPr>
        <sz val="10"/>
        <color rgb="FF000000"/>
        <rFont val="Arial"/>
        <family val="2"/>
      </rPr>
      <t xml:space="preserve">If monthly pay varies, use the YTD Calculator to determine average weekly pay, then enter 52 weeks in Section H. </t>
    </r>
  </si>
  <si>
    <r>
      <t>D.</t>
    </r>
    <r>
      <rPr>
        <sz val="7"/>
        <color rgb="FF000000"/>
        <rFont val="Times New Roman"/>
        <family val="1"/>
      </rPr>
      <t xml:space="preserve">    </t>
    </r>
    <r>
      <rPr>
        <sz val="10"/>
        <color rgb="FF000000"/>
        <rFont val="Arial"/>
        <family val="2"/>
      </rPr>
      <t>If annual amount (salary, tax return, bonus, gifts, other annual payments), enter total annual amount as per acceptable documentation.</t>
    </r>
  </si>
  <si>
    <r>
      <t>i.</t>
    </r>
    <r>
      <rPr>
        <sz val="7"/>
        <color rgb="FF000000"/>
        <rFont val="Times New Roman"/>
        <family val="1"/>
      </rPr>
      <t xml:space="preserve">    </t>
    </r>
    <r>
      <rPr>
        <sz val="10"/>
        <color rgb="FF000000"/>
        <rFont val="Arial"/>
        <family val="2"/>
      </rPr>
      <t>Enter the number one (1) in Section H.</t>
    </r>
  </si>
  <si>
    <r>
      <t>·</t>
    </r>
    <r>
      <rPr>
        <sz val="7"/>
        <color rgb="FF000000"/>
        <rFont val="Times New Roman"/>
        <family val="1"/>
      </rPr>
      <t xml:space="preserve">         </t>
    </r>
    <r>
      <rPr>
        <sz val="10"/>
        <color rgb="FF000000"/>
        <rFont val="Arial"/>
        <family val="2"/>
      </rPr>
      <t>Enter overtime amount on a separate line from employment income, unless you have used the gross YTD to calculate income (which already incorporates overtime pay).</t>
    </r>
  </si>
  <si>
    <r>
      <t>·</t>
    </r>
    <r>
      <rPr>
        <sz val="7"/>
        <color rgb="FF000000"/>
        <rFont val="Times New Roman"/>
        <family val="1"/>
      </rPr>
      <t xml:space="preserve">         </t>
    </r>
    <r>
      <rPr>
        <sz val="10"/>
        <color rgb="FF000000"/>
        <rFont val="Arial"/>
        <family val="2"/>
      </rPr>
      <t>Calculate overtime either by using hourly rate as stated on VOE or pay stub, or by using current YTD overtime.</t>
    </r>
  </si>
  <si>
    <r>
      <t>·</t>
    </r>
    <r>
      <rPr>
        <sz val="7"/>
        <color rgb="FF000000"/>
        <rFont val="Times New Roman"/>
        <family val="1"/>
      </rPr>
      <t xml:space="preserve">         </t>
    </r>
    <r>
      <rPr>
        <sz val="10"/>
        <color rgb="FF000000"/>
        <rFont val="Arial"/>
        <family val="2"/>
      </rPr>
      <t>If using current YTD overtime, divide total overtime-to-date by pay periods-to-date, then multiply by total pay periods per year to annualize overtime. Use the most conservative expected overtime amount.</t>
    </r>
  </si>
  <si>
    <r>
      <t>·</t>
    </r>
    <r>
      <rPr>
        <sz val="7"/>
        <color rgb="FF000000"/>
        <rFont val="Times New Roman"/>
        <family val="1"/>
      </rPr>
      <t xml:space="preserve">         </t>
    </r>
    <r>
      <rPr>
        <sz val="10"/>
        <color rgb="FF000000"/>
        <rFont val="Arial"/>
        <family val="2"/>
      </rPr>
      <t xml:space="preserve">If there is any discrepancy between VOE and pay stubs, use the higher amount of expected overtime.  </t>
    </r>
  </si>
  <si>
    <r>
      <t>·</t>
    </r>
    <r>
      <rPr>
        <sz val="7"/>
        <color rgb="FF000000"/>
        <rFont val="Times New Roman"/>
        <family val="1"/>
      </rPr>
      <t xml:space="preserve">         </t>
    </r>
    <r>
      <rPr>
        <sz val="10"/>
        <color rgb="FF000000"/>
        <rFont val="Arial"/>
        <family val="2"/>
      </rPr>
      <t xml:space="preserve">If hours or rate of pay are expected to change but not noted on the VOE, then a signed explanation from employer is required.  </t>
    </r>
  </si>
  <si>
    <r>
      <t>·</t>
    </r>
    <r>
      <rPr>
        <sz val="7"/>
        <color rgb="FF000000"/>
        <rFont val="Times New Roman"/>
        <family val="1"/>
      </rPr>
      <t xml:space="preserve">         </t>
    </r>
    <r>
      <rPr>
        <sz val="10"/>
        <color rgb="FF000000"/>
        <rFont val="Arial"/>
        <family val="2"/>
      </rPr>
      <t>Determine how many weeks a household earner will actively work during the current year.</t>
    </r>
  </si>
  <si>
    <r>
      <t>·</t>
    </r>
    <r>
      <rPr>
        <sz val="7"/>
        <color rgb="FF000000"/>
        <rFont val="Times New Roman"/>
        <family val="1"/>
      </rPr>
      <t xml:space="preserve">         </t>
    </r>
    <r>
      <rPr>
        <sz val="10"/>
        <color rgb="FF000000"/>
        <rFont val="Arial"/>
        <family val="2"/>
      </rPr>
      <t>If earner currently receives or intends to receive unemployment benefits during the year, include income from unemployment as documented on current documentation or previous years' tax return to complete the full 52 weeks.</t>
    </r>
  </si>
  <si>
    <r>
      <t>·</t>
    </r>
    <r>
      <rPr>
        <sz val="7"/>
        <color rgb="FF000000"/>
        <rFont val="Times New Roman"/>
        <family val="1"/>
      </rPr>
      <t xml:space="preserve">         </t>
    </r>
    <r>
      <rPr>
        <sz val="10"/>
        <color rgb="FF000000"/>
        <rFont val="Arial"/>
        <family val="2"/>
      </rPr>
      <t>Verify that checks or automatic bank deposit slips provide gross amount of benefits.</t>
    </r>
  </si>
  <si>
    <r>
      <t>·</t>
    </r>
    <r>
      <rPr>
        <sz val="7"/>
        <color rgb="FF000000"/>
        <rFont val="Times New Roman"/>
        <family val="1"/>
      </rPr>
      <t xml:space="preserve">         </t>
    </r>
    <r>
      <rPr>
        <sz val="10"/>
        <color rgb="FF000000"/>
        <rFont val="Arial"/>
        <family val="2"/>
      </rPr>
      <t xml:space="preserve">If not, a written explanation of the deduction is required. </t>
    </r>
  </si>
  <si>
    <r>
      <t>·</t>
    </r>
    <r>
      <rPr>
        <sz val="7"/>
        <color rgb="FF000000"/>
        <rFont val="Times New Roman"/>
        <family val="1"/>
      </rPr>
      <t xml:space="preserve">         </t>
    </r>
    <r>
      <rPr>
        <sz val="10"/>
        <color rgb="FF000000"/>
        <rFont val="Arial"/>
        <family val="2"/>
      </rPr>
      <t>If benefit letter is older than 12 months, request prior year's 1099 in lieu of benefit letter.</t>
    </r>
  </si>
  <si>
    <r>
      <t>·</t>
    </r>
    <r>
      <rPr>
        <sz val="7"/>
        <color rgb="FF000000"/>
        <rFont val="Times New Roman"/>
        <family val="1"/>
      </rPr>
      <t xml:space="preserve">         </t>
    </r>
    <r>
      <rPr>
        <sz val="10"/>
        <color rgb="FF000000"/>
        <rFont val="Arial"/>
        <family val="2"/>
      </rPr>
      <t>Annualize unemployment benefits over 12 months, unless household has proof of other new source of income (e.g., new employment).</t>
    </r>
  </si>
  <si>
    <t xml:space="preserve">Self-employment and Commission: </t>
  </si>
  <si>
    <r>
      <t>·</t>
    </r>
    <r>
      <rPr>
        <sz val="7"/>
        <color rgb="FF000000"/>
        <rFont val="Times New Roman"/>
        <family val="1"/>
      </rPr>
      <t xml:space="preserve">         </t>
    </r>
    <r>
      <rPr>
        <sz val="10"/>
        <color rgb="FF000000"/>
        <rFont val="Arial"/>
        <family val="2"/>
      </rPr>
      <t>Choose the higher of the two income calculations.</t>
    </r>
  </si>
  <si>
    <r>
      <t>·</t>
    </r>
    <r>
      <rPr>
        <sz val="7"/>
        <color rgb="FF000000"/>
        <rFont val="Times New Roman"/>
        <family val="1"/>
      </rPr>
      <t xml:space="preserve">         </t>
    </r>
    <r>
      <rPr>
        <sz val="10"/>
        <color rgb="FF000000"/>
        <rFont val="Arial"/>
        <family val="2"/>
      </rPr>
      <t>Worksheet automatically calculates household percentage of HUD AMI.</t>
    </r>
  </si>
  <si>
    <r>
      <t xml:space="preserve">·      </t>
    </r>
    <r>
      <rPr>
        <sz val="10"/>
        <color rgb="FF000000"/>
        <rFont val="Arial"/>
        <family val="2"/>
      </rPr>
      <t>Worksheet automatically calculates household percentage of HUD AMI.</t>
    </r>
  </si>
  <si>
    <t>All amounts, which are not specifically excluded in Section IV below, received by the household head, spouse, and/or any other household member over the age of 18 residing in the unit (even if temporarily absent)</t>
  </si>
  <si>
    <r>
      <t xml:space="preserve">·     </t>
    </r>
    <r>
      <rPr>
        <sz val="9"/>
        <color rgb="FF000000"/>
        <rFont val="Arial"/>
        <family val="2"/>
      </rPr>
      <t>Most recent signed, dated, and complete federal income tax returns (with all schedules) for last 2 years, and</t>
    </r>
  </si>
  <si>
    <r>
      <t>·</t>
    </r>
    <r>
      <rPr>
        <sz val="7"/>
        <color rgb="FF000000"/>
        <rFont val="Times New Roman"/>
        <family val="1"/>
      </rPr>
      <t xml:space="preserve">         </t>
    </r>
    <r>
      <rPr>
        <sz val="10"/>
        <color rgb="FF000000"/>
        <rFont val="Arial"/>
        <family val="2"/>
      </rPr>
      <t>Enter the average of the 2 most recent years' income into the Annual Amount column and enter the net income of the YTD profit &amp; loss statement into the YTD Gross column to figure current year annualized income.</t>
    </r>
  </si>
  <si>
    <t>The Member or project sponsor should refer to the "Acceptable Forms of Verification for Household Income Qualification" form for obtaining applicable verification documents. If any questions arise regarding this worksheet, call or email your representative at the Bank.</t>
  </si>
  <si>
    <r>
      <t>o</t>
    </r>
    <r>
      <rPr>
        <sz val="7"/>
        <color rgb="FF000000"/>
        <rFont val="Times New Roman"/>
        <family val="1"/>
      </rPr>
      <t xml:space="preserve">    </t>
    </r>
    <r>
      <rPr>
        <sz val="9"/>
        <color rgb="FF000000"/>
        <rFont val="Arial"/>
        <family val="2"/>
      </rPr>
      <t>notarized statement or notarized affidavit signed by applicant indicating whether or not payments are being received and description of efforts to collect past due amounts</t>
    </r>
  </si>
  <si>
    <r>
      <t>o</t>
    </r>
    <r>
      <rPr>
        <sz val="7"/>
        <color rgb="FF000000"/>
        <rFont val="Times New Roman"/>
        <family val="1"/>
      </rPr>
      <t xml:space="preserve">    </t>
    </r>
    <r>
      <rPr>
        <sz val="9"/>
        <color rgb="FF000000"/>
        <rFont val="Arial"/>
        <family val="2"/>
      </rPr>
      <t xml:space="preserve">Current benefit notification letter prepared and signed by authorizing agency for the period during the time of enrollment/qualification, or    </t>
    </r>
  </si>
  <si>
    <r>
      <t>·</t>
    </r>
    <r>
      <rPr>
        <sz val="7"/>
        <color rgb="FF000000"/>
        <rFont val="Times New Roman"/>
        <family val="1"/>
      </rPr>
      <t xml:space="preserve">         </t>
    </r>
    <r>
      <rPr>
        <sz val="10"/>
        <color rgb="FF000000"/>
        <rFont val="Arial"/>
        <family val="2"/>
      </rPr>
      <t xml:space="preserve">Net income is gross income less legitimate expenses, which may include: cost of goods (inventory) sold, car and truck expenses, legal  and professional services, rent and lease payments. </t>
    </r>
  </si>
  <si>
    <t>Check Here if No Assets to Report</t>
  </si>
  <si>
    <r>
      <t>·</t>
    </r>
    <r>
      <rPr>
        <sz val="7"/>
        <color rgb="FF000000"/>
        <rFont val="Times New Roman"/>
        <family val="1"/>
      </rPr>
      <t xml:space="preserve">         </t>
    </r>
    <r>
      <rPr>
        <sz val="10"/>
        <color rgb="FF000000"/>
        <rFont val="Arial"/>
        <family val="2"/>
      </rPr>
      <t>Unqualified expenses may include: depreciation and section 179 expenses, meals and entertainment, expenses for business use of the home in certain cases.</t>
    </r>
  </si>
  <si>
    <r>
      <t xml:space="preserve">·     </t>
    </r>
    <r>
      <rPr>
        <sz val="9"/>
        <color rgb="FF000000"/>
        <rFont val="Arial"/>
        <family val="2"/>
      </rPr>
      <t>Utility Bill</t>
    </r>
  </si>
  <si>
    <r>
      <t xml:space="preserve">·     </t>
    </r>
    <r>
      <rPr>
        <sz val="9"/>
        <color rgb="FF000000"/>
        <rFont val="Arial"/>
        <family val="2"/>
      </rPr>
      <t>Current Lease Agreement</t>
    </r>
  </si>
  <si>
    <t>Provide third-party documentation such as:</t>
  </si>
  <si>
    <r>
      <t xml:space="preserve">·     </t>
    </r>
    <r>
      <rPr>
        <sz val="9"/>
        <color rgb="FF000000"/>
        <rFont val="Arial"/>
        <family val="2"/>
      </rPr>
      <t>Federal Income Tax Return</t>
    </r>
  </si>
  <si>
    <t>AHP General Fund: Check box if minimal income guidelines apply</t>
  </si>
  <si>
    <r>
      <t xml:space="preserve">·     </t>
    </r>
    <r>
      <rPr>
        <sz val="9"/>
        <color rgb="FF000000"/>
        <rFont val="Arial"/>
        <family val="2"/>
      </rPr>
      <t>Bank statement</t>
    </r>
  </si>
  <si>
    <r>
      <t>·</t>
    </r>
    <r>
      <rPr>
        <sz val="7"/>
        <color rgb="FF000000"/>
        <rFont val="Times New Roman"/>
        <family val="1"/>
      </rPr>
      <t xml:space="preserve">         </t>
    </r>
    <r>
      <rPr>
        <sz val="10"/>
        <color rgb="FF000000"/>
        <rFont val="Arial"/>
        <family val="2"/>
      </rPr>
      <t>Enter the asset "source" (checking, savings, CD, etc.), current value, and income generated.</t>
    </r>
  </si>
  <si>
    <t xml:space="preserve">Fill out the worksheet electronically, not on paper, as calculation formulas are built into the worksheet. Make sure Excel is set to "automatic calculation" (Tools/Options/Calculation/Automatic). </t>
  </si>
  <si>
    <t>General Fund – After all units within a project have been completed and the AHP subsidy has been fully disbursed, the Bank will request income qualification documents for all households having been approved for subsidy to assist in the purchase of their homes. While the Bank will randomly select a percentage of households within each project and request documentation to confirm income eligibility, each project sponsor or Member must perform income qualification of all households.</t>
  </si>
  <si>
    <t>WISH &amp; IDEA – At the time of subsidy disbursement, the Bank will request and review documentation for each household to confirm income eligibility.</t>
  </si>
  <si>
    <t>General Fund:</t>
  </si>
  <si>
    <t>WISH &amp; IDEA: At the time the WISH or IDEA Program enrollment form is executed by member.</t>
  </si>
  <si>
    <r>
      <t>1.</t>
    </r>
    <r>
      <rPr>
        <sz val="10"/>
        <color indexed="8"/>
        <rFont val="Arial"/>
        <family val="2"/>
      </rPr>
      <t xml:space="preserve"> General Fund – Upon request by the Bank, the Member or project sponsor must submit the AHP Household Income Qualification Workbook (signed by the head of household and the project sponsor) and applicable verification documents for each household. Rental projects receiving LIHTC or HUD funding may substitute the Household Income Qualification Workbook with the corresponding agency's income certification form (i.e., LIHTC Form or HUD 50059 Form). If documents are unavailable from a local housing authority, then the Bank calculates the current income amount by imputing the current rent as 30% of household income. For emergency shelters or rental projects that require tenant confidentiality (e.g., safe-houses), alternative income documentation and certification forms must be accepted by AHP Compliance Staff prior to the completion of Compliance Monitoring Review.</t>
    </r>
  </si>
  <si>
    <r>
      <t>2.</t>
    </r>
    <r>
      <rPr>
        <sz val="10"/>
        <color indexed="8"/>
        <rFont val="Arial"/>
        <family val="2"/>
      </rPr>
      <t xml:space="preserve"> WISH &amp; IDEA – Upon request by the Bank, the Member must submit the applicable verification documents and the AHP Household Income Qualification Workbook for each household signed by the head of household and the Member Bank. </t>
    </r>
  </si>
  <si>
    <r>
      <t>·</t>
    </r>
    <r>
      <rPr>
        <sz val="7"/>
        <color rgb="FF000000"/>
        <rFont val="Times New Roman"/>
        <family val="1"/>
      </rPr>
      <t xml:space="preserve">         </t>
    </r>
    <r>
      <rPr>
        <sz val="10"/>
        <color rgb="FF000000"/>
        <rFont val="Arial"/>
        <family val="2"/>
      </rPr>
      <t>Enter the Income Qualification Date (AHP General Fund) or Enrollment Date (WISH &amp; IDEA).</t>
    </r>
  </si>
  <si>
    <r>
      <t>·</t>
    </r>
    <r>
      <rPr>
        <sz val="7"/>
        <color rgb="FF000000"/>
        <rFont val="Times New Roman"/>
        <family val="1"/>
      </rPr>
      <t xml:space="preserve">         </t>
    </r>
    <r>
      <rPr>
        <sz val="10"/>
        <color rgb="FF000000"/>
        <rFont val="Arial"/>
        <family val="2"/>
      </rPr>
      <t>Make sure the "Income Qualification Date" or "Enrollment Date" is filled in so that each person's age can be automatically calculated.</t>
    </r>
  </si>
  <si>
    <r>
      <t>·</t>
    </r>
    <r>
      <rPr>
        <sz val="7"/>
        <color rgb="FF000000"/>
        <rFont val="Times New Roman"/>
        <family val="1"/>
      </rPr>
      <t xml:space="preserve">         </t>
    </r>
    <r>
      <rPr>
        <sz val="10"/>
        <color rgb="FF000000"/>
        <rFont val="Arial"/>
        <family val="2"/>
      </rPr>
      <t>After completion of worksheet, print, sign, date, and keep on file until time of disbursement request (WISH &amp; IDEA) or AHP Initial Monitoring Review (AHP General Fund)</t>
    </r>
  </si>
  <si>
    <r>
      <t>·</t>
    </r>
    <r>
      <rPr>
        <sz val="7"/>
        <color rgb="FF000000"/>
        <rFont val="Times New Roman"/>
        <family val="1"/>
      </rPr>
      <t xml:space="preserve">         </t>
    </r>
    <r>
      <rPr>
        <sz val="10"/>
        <color rgb="FF000000"/>
        <rFont val="Arial"/>
        <family val="2"/>
      </rPr>
      <t>Worksheet must be signed by Head of Household and either sponsor or Member (WISH &amp; IDEA requires Member signature).</t>
    </r>
  </si>
  <si>
    <t>I. Income Qualification Date (General Fund) or  Enrollment Date (WISH &amp; IDEA)</t>
  </si>
  <si>
    <t>Project Sponsor (General Fund) or Member (WISH)</t>
  </si>
  <si>
    <r>
      <t xml:space="preserve">·     </t>
    </r>
    <r>
      <rPr>
        <sz val="9"/>
        <color rgb="FF000000"/>
        <rFont val="Arial"/>
        <family val="2"/>
      </rPr>
      <t xml:space="preserve">Ensure that all documents are signed &amp; dated as necessary                                 </t>
    </r>
    <r>
      <rPr>
        <sz val="9"/>
        <color rgb="FF000000"/>
        <rFont val="Symbol"/>
        <family val="1"/>
        <charset val="2"/>
      </rPr>
      <t>·</t>
    </r>
    <r>
      <rPr>
        <sz val="9"/>
        <color rgb="FF000000"/>
        <rFont val="Arial"/>
        <family val="2"/>
      </rPr>
      <t xml:space="preserve">     For an infant or newborn, we can accept a birth certificate as verification.</t>
    </r>
  </si>
  <si>
    <r>
      <t xml:space="preserve">·     </t>
    </r>
    <r>
      <rPr>
        <sz val="9"/>
        <color rgb="FF000000"/>
        <rFont val="Arial"/>
        <family val="2"/>
      </rPr>
      <t>Governmental agency notices</t>
    </r>
  </si>
  <si>
    <r>
      <t>o </t>
    </r>
    <r>
      <rPr>
        <sz val="10"/>
        <color rgb="FF000000"/>
        <rFont val="Arial"/>
        <family val="2"/>
      </rPr>
      <t>household member is required to draw down funds per IRS regulation</t>
    </r>
  </si>
  <si>
    <t xml:space="preserve">**Any Start Date other than 12/31 requires verification, such as VOE or first paystub of calendar year. </t>
  </si>
  <si>
    <t>Annualize the anticipated gross amount of income to be received for 12 months from the enrollment date (WISH &amp; IDEA) or from the income qualification date (General Fund).</t>
  </si>
  <si>
    <r>
      <t xml:space="preserve">·     </t>
    </r>
    <r>
      <rPr>
        <sz val="9"/>
        <color rgb="FF000000"/>
        <rFont val="Arial"/>
        <family val="2"/>
      </rPr>
      <t>School records</t>
    </r>
  </si>
  <si>
    <r>
      <t xml:space="preserve">·     </t>
    </r>
    <r>
      <rPr>
        <sz val="9"/>
        <rFont val="Arial"/>
        <family val="2"/>
      </rPr>
      <t>Employer records</t>
    </r>
  </si>
  <si>
    <r>
      <t xml:space="preserve">·     </t>
    </r>
    <r>
      <rPr>
        <sz val="9"/>
        <rFont val="Arial"/>
        <family val="2"/>
      </rPr>
      <t>Government-Issued ID</t>
    </r>
  </si>
  <si>
    <r>
      <t xml:space="preserve">·     </t>
    </r>
    <r>
      <rPr>
        <sz val="9"/>
        <rFont val="Arial"/>
        <family val="2"/>
      </rPr>
      <t>Valid passport</t>
    </r>
  </si>
  <si>
    <r>
      <t xml:space="preserve">·     </t>
    </r>
    <r>
      <rPr>
        <b/>
        <sz val="9"/>
        <rFont val="Arial"/>
        <family val="2"/>
      </rPr>
      <t xml:space="preserve">For General Fund rental projects, documentation can include VOE or most recent, consecutive pay stubs for at least 3 pay periods, OR most recent signed, dated, and complete federal income tax return and W-2 forms. </t>
    </r>
  </si>
  <si>
    <r>
      <t xml:space="preserve">·     </t>
    </r>
    <r>
      <rPr>
        <sz val="9"/>
        <rFont val="Arial"/>
        <family val="2"/>
      </rPr>
      <t xml:space="preserve"> For General Fund projects, a signed Household Income Certification (TIC/HUD/USDA/AHP HIQW) can be the self-certified affidavit for assets &lt;$5,000.</t>
    </r>
  </si>
  <si>
    <r>
      <t xml:space="preserve">·     </t>
    </r>
    <r>
      <rPr>
        <sz val="9"/>
        <rFont val="Arial"/>
        <family val="2"/>
      </rPr>
      <t>Any asset of $5,000 or more requires a recent account statement or other verification form from the financial institution indicating the cash value and interest rate or income generated by each asset.</t>
    </r>
  </si>
  <si>
    <t xml:space="preserve">Long-Term Monitoring – The Bank monitors projects that are not financed by Low Income Housing Tax Credits (LIHTC), USDA 514/515, or HUD 202/811 every 3 years after initial monitoring, until the end of the 15-year retention period. Shelters for the homeless or victims of domestic violence that do not provide transitional housing are also exempt from Long-Term Monitoring. </t>
  </si>
  <si>
    <r>
      <t>Acquisition/Rehabilitation of Existing Housing – 
a. Projects Awarded in 2020 and earlier: At time of original move-in/initial certification date or, if original documentation is not available, within 3 months prior to the date the household moves back into the rehabilitated unit. 
b. Projects Awarded in 2021 and later where the project received points for having an acceptable relocation plan: 
      i. For all occupied rehabilitation projects, within 3 months prior to the date the household moved back into the rehabilitated unit. 
     ii. For all occupied acquisition projects that do not involve rehabilitation, within 3 months of the acquisition of the project.
c. Projects Awarded in 2021 and later where the project did not have an acceptable relocation plan: 
      i. All</t>
    </r>
    <r>
      <rPr>
        <sz val="9"/>
        <rFont val="Arial"/>
        <family val="2"/>
      </rPr>
      <t xml:space="preserve"> households that resided in the project at the time of the AHP application must be qualified within 3 months of the application due date. 
</t>
    </r>
  </si>
  <si>
    <t>Construction/Rehabilitation (With Sweat Equity) – Within 6 months prior to execution of the sweat equity agreement between sponsor and household or within 6 months prior to the date of loan closing.</t>
  </si>
  <si>
    <r>
      <t>·</t>
    </r>
    <r>
      <rPr>
        <sz val="7"/>
        <color rgb="FF000000"/>
        <rFont val="Times New Roman"/>
        <family val="1"/>
      </rPr>
      <t xml:space="preserve">         </t>
    </r>
    <r>
      <rPr>
        <sz val="10"/>
        <color rgb="FF000000"/>
        <rFont val="Arial"/>
        <family val="2"/>
      </rPr>
      <t>If household has no asset</t>
    </r>
    <r>
      <rPr>
        <sz val="10"/>
        <rFont val="Arial"/>
        <family val="2"/>
      </rPr>
      <t>s</t>
    </r>
    <r>
      <rPr>
        <sz val="10"/>
        <color rgb="FF000000"/>
        <rFont val="Arial"/>
        <family val="2"/>
      </rPr>
      <t>, check the box labeled “No Assets to Report.”</t>
    </r>
  </si>
  <si>
    <r>
      <t xml:space="preserve">AHP Household Income Qualification Worksheet
</t>
    </r>
    <r>
      <rPr>
        <b/>
        <sz val="14"/>
        <rFont val="Arial"/>
        <family val="2"/>
      </rPr>
      <t>Version 4.1 Updated 8/27/2021</t>
    </r>
    <r>
      <rPr>
        <b/>
        <sz val="10"/>
        <rFont val="Arial"/>
        <family val="2"/>
      </rPr>
      <t xml:space="preserve">
</t>
    </r>
  </si>
  <si>
    <t>This form is designed to be completed electronically as formulas are built-in. Make sure Excel is set to "automatic calculation" (Tools/Options/Calculation/Automatic).  Shaded cells are protected.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</si>
</sst>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0.000"/>
    <numFmt numFmtId="165" formatCode="&quot;$&quot;#,##0.00"/>
    <numFmt numFmtId="166" formatCode="\X\X\X\-\X\X\-0000"/>
    <numFmt numFmtId="167" formatCode="_(&quot;$&quot;* #,##0_);_(&quot;$&quot;* \(#,##0\);_(&quot;$&quot;* &quot;-&quot;??_);_(@_)"/>
    <numFmt numFmtId="168" formatCode="0.0000%"/>
  </numFmts>
  <fonts count="47" x14ac:knownFonts="1">
    <font>
      <sz val="10"/>
      <name val="Arial"/>
    </font>
    <font>
      <sz val="10"/>
      <name val="Arial"/>
      <family val="2"/>
    </font>
    <font>
      <b/>
      <sz val="10"/>
      <name val="Arial"/>
      <family val="2"/>
    </font>
    <font>
      <sz val="8"/>
      <name val="Arial"/>
      <family val="2"/>
    </font>
    <font>
      <b/>
      <sz val="12"/>
      <name val="Arial"/>
      <family val="2"/>
    </font>
    <font>
      <b/>
      <sz val="16"/>
      <name val="Arial"/>
      <family val="2"/>
    </font>
    <font>
      <sz val="12"/>
      <name val="Arial"/>
      <family val="2"/>
    </font>
    <font>
      <sz val="12"/>
      <color indexed="8"/>
      <name val="Arial"/>
      <family val="2"/>
    </font>
    <font>
      <b/>
      <sz val="12"/>
      <color indexed="8"/>
      <name val="Arial"/>
      <family val="2"/>
    </font>
    <font>
      <sz val="12"/>
      <color indexed="48"/>
      <name val="Arial"/>
      <family val="2"/>
    </font>
    <font>
      <i/>
      <sz val="12"/>
      <name val="Arial"/>
      <family val="2"/>
    </font>
    <font>
      <sz val="11"/>
      <name val="Arial"/>
      <family val="2"/>
    </font>
    <font>
      <sz val="10.5"/>
      <name val="Arial"/>
      <family val="2"/>
    </font>
    <font>
      <b/>
      <sz val="10"/>
      <color indexed="8"/>
      <name val="Arial"/>
      <family val="2"/>
    </font>
    <font>
      <sz val="10"/>
      <color indexed="8"/>
      <name val="Arial"/>
      <family val="2"/>
    </font>
    <font>
      <b/>
      <i/>
      <sz val="10"/>
      <color indexed="8"/>
      <name val="Arial"/>
      <family val="2"/>
    </font>
    <font>
      <b/>
      <sz val="10"/>
      <color theme="1"/>
      <name val="Arial"/>
      <family val="2"/>
    </font>
    <font>
      <sz val="10"/>
      <color theme="1"/>
      <name val="Arial"/>
      <family val="2"/>
    </font>
    <font>
      <b/>
      <sz val="14"/>
      <color theme="1"/>
      <name val="Arial"/>
      <family val="2"/>
    </font>
    <font>
      <sz val="9"/>
      <color theme="1"/>
      <name val="Arial"/>
      <family val="2"/>
    </font>
    <font>
      <sz val="8"/>
      <color theme="1"/>
      <name val="Symbol"/>
      <family val="1"/>
      <charset val="2"/>
    </font>
    <font>
      <b/>
      <sz val="9"/>
      <color theme="1"/>
      <name val="Arial"/>
      <family val="2"/>
    </font>
    <font>
      <i/>
      <sz val="10"/>
      <color theme="1"/>
      <name val="Arial"/>
      <family val="2"/>
    </font>
    <font>
      <sz val="12"/>
      <color rgb="FFFF0000"/>
      <name val="Arial"/>
      <family val="2"/>
    </font>
    <font>
      <b/>
      <sz val="16"/>
      <color rgb="FFFF0000"/>
      <name val="Arial"/>
      <family val="2"/>
    </font>
    <font>
      <sz val="16"/>
      <color rgb="FFFF0000"/>
      <name val="Arial"/>
      <family val="2"/>
    </font>
    <font>
      <b/>
      <sz val="13"/>
      <name val="Arial"/>
      <family val="2"/>
    </font>
    <font>
      <b/>
      <sz val="10"/>
      <color rgb="FF000000"/>
      <name val="Arial"/>
      <family val="2"/>
    </font>
    <font>
      <b/>
      <sz val="9"/>
      <color rgb="FF000000"/>
      <name val="Arial"/>
      <family val="2"/>
    </font>
    <font>
      <sz val="9"/>
      <color rgb="FF000000"/>
      <name val="Arial"/>
      <family val="2"/>
    </font>
    <font>
      <sz val="8"/>
      <color rgb="FF000000"/>
      <name val="Symbol"/>
      <family val="1"/>
      <charset val="2"/>
    </font>
    <font>
      <sz val="10"/>
      <color rgb="FF000000"/>
      <name val="Arial"/>
      <family val="2"/>
    </font>
    <font>
      <sz val="8"/>
      <color rgb="FF000000"/>
      <name val="Times New Roman"/>
      <family val="1"/>
    </font>
    <font>
      <sz val="8"/>
      <color rgb="FF000000"/>
      <name val="Courier New"/>
      <family val="3"/>
    </font>
    <font>
      <sz val="7"/>
      <color rgb="FF000000"/>
      <name val="Times New Roman"/>
      <family val="1"/>
    </font>
    <font>
      <sz val="7"/>
      <color rgb="FF000000"/>
      <name val="Calibri"/>
      <family val="2"/>
      <scheme val="minor"/>
    </font>
    <font>
      <sz val="10"/>
      <color rgb="FF000000"/>
      <name val="Courier New"/>
      <family val="3"/>
    </font>
    <font>
      <sz val="9"/>
      <color rgb="FF000000"/>
      <name val="Times New Roman"/>
      <family val="1"/>
    </font>
    <font>
      <sz val="9"/>
      <color rgb="FF000000"/>
      <name val="Symbol"/>
      <family val="1"/>
      <charset val="2"/>
    </font>
    <font>
      <sz val="10"/>
      <color rgb="FF000000"/>
      <name val="Symbol"/>
      <family val="1"/>
      <charset val="2"/>
    </font>
    <font>
      <b/>
      <sz val="14"/>
      <name val="Arial"/>
      <family val="2"/>
    </font>
    <font>
      <b/>
      <sz val="13"/>
      <color theme="7"/>
      <name val="Arial"/>
      <family val="2"/>
    </font>
    <font>
      <sz val="9"/>
      <name val="Arial"/>
      <family val="2"/>
    </font>
    <font>
      <sz val="8"/>
      <name val="Symbol"/>
      <family val="1"/>
      <charset val="2"/>
    </font>
    <font>
      <b/>
      <sz val="11"/>
      <color theme="1"/>
      <name val="Arial"/>
      <family val="2"/>
    </font>
    <font>
      <b/>
      <sz val="9"/>
      <name val="Arial"/>
      <family val="2"/>
    </font>
    <font>
      <sz val="9"/>
      <name val="Symbol"/>
      <family val="1"/>
      <charset val="2"/>
    </font>
  </fonts>
  <fills count="1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384">
    <xf numFmtId="0" fontId="0" fillId="0" borderId="0" xfId="0"/>
    <xf numFmtId="1" fontId="6" fillId="0" borderId="1" xfId="1" applyNumberFormat="1" applyFont="1" applyBorder="1" applyAlignment="1" applyProtection="1">
      <alignment wrapText="1"/>
      <protection locked="0"/>
    </xf>
    <xf numFmtId="44" fontId="6" fillId="0" borderId="1" xfId="1" applyNumberFormat="1" applyFont="1" applyBorder="1" applyAlignment="1" applyProtection="1">
      <alignment wrapText="1"/>
      <protection locked="0"/>
    </xf>
    <xf numFmtId="0" fontId="16" fillId="5" borderId="16" xfId="0" applyFont="1" applyFill="1" applyBorder="1" applyAlignment="1">
      <alignment horizontal="center" vertical="top" wrapText="1"/>
    </xf>
    <xf numFmtId="0" fontId="17" fillId="5" borderId="16" xfId="0" applyFont="1" applyFill="1" applyBorder="1" applyAlignment="1">
      <alignment horizontal="center" vertical="top" wrapText="1"/>
    </xf>
    <xf numFmtId="49" fontId="16" fillId="5" borderId="16" xfId="0" applyNumberFormat="1" applyFont="1" applyFill="1" applyBorder="1" applyAlignment="1">
      <alignment horizontal="center" vertical="top" wrapText="1"/>
    </xf>
    <xf numFmtId="0" fontId="17" fillId="5" borderId="16" xfId="0" applyFont="1" applyFill="1" applyBorder="1" applyAlignment="1">
      <alignment wrapText="1"/>
    </xf>
    <xf numFmtId="0" fontId="17" fillId="5" borderId="0" xfId="0" applyFont="1" applyFill="1" applyBorder="1" applyAlignment="1">
      <alignment wrapText="1"/>
    </xf>
    <xf numFmtId="1" fontId="17" fillId="5" borderId="0" xfId="0" applyNumberFormat="1" applyFont="1" applyFill="1" applyBorder="1" applyAlignment="1">
      <alignment wrapText="1"/>
    </xf>
    <xf numFmtId="0" fontId="17" fillId="5" borderId="0" xfId="0" applyFont="1" applyFill="1" applyBorder="1" applyAlignment="1">
      <alignment vertical="top" wrapText="1"/>
    </xf>
    <xf numFmtId="0" fontId="16" fillId="5" borderId="0" xfId="0" applyFont="1" applyFill="1" applyBorder="1" applyAlignment="1">
      <alignment vertical="top" wrapText="1"/>
    </xf>
    <xf numFmtId="1" fontId="17" fillId="5" borderId="0" xfId="0" applyNumberFormat="1" applyFont="1" applyFill="1" applyBorder="1" applyAlignment="1">
      <alignment vertical="top" wrapText="1"/>
    </xf>
    <xf numFmtId="49" fontId="16" fillId="5" borderId="0" xfId="0" applyNumberFormat="1" applyFont="1" applyFill="1" applyBorder="1" applyAlignment="1">
      <alignment vertical="top" wrapText="1"/>
    </xf>
    <xf numFmtId="4" fontId="17" fillId="5" borderId="0" xfId="1" applyNumberFormat="1" applyFont="1" applyFill="1" applyBorder="1" applyAlignment="1" applyProtection="1">
      <alignment vertical="top" wrapText="1"/>
    </xf>
    <xf numFmtId="0" fontId="16" fillId="5" borderId="0" xfId="0" applyFont="1" applyFill="1" applyBorder="1" applyAlignment="1">
      <alignment horizontal="center" vertical="top" wrapText="1"/>
    </xf>
    <xf numFmtId="0" fontId="17" fillId="5" borderId="0" xfId="0" applyFont="1" applyFill="1" applyBorder="1" applyAlignment="1">
      <alignment horizontal="center" vertical="top" wrapText="1"/>
    </xf>
    <xf numFmtId="49" fontId="16" fillId="5" borderId="0" xfId="0" applyNumberFormat="1" applyFont="1" applyFill="1" applyBorder="1" applyAlignment="1">
      <alignment horizontal="center" vertical="top" wrapText="1"/>
    </xf>
    <xf numFmtId="0" fontId="16" fillId="5" borderId="0" xfId="0" applyFont="1" applyFill="1" applyBorder="1" applyAlignment="1">
      <alignment horizontal="left" vertical="top" wrapText="1"/>
    </xf>
    <xf numFmtId="0" fontId="16" fillId="5" borderId="0" xfId="0" applyFont="1" applyFill="1" applyBorder="1" applyAlignment="1">
      <alignment vertical="top"/>
    </xf>
    <xf numFmtId="0" fontId="17" fillId="5" borderId="0" xfId="0" applyFont="1" applyFill="1" applyBorder="1" applyAlignment="1">
      <alignment vertical="top"/>
    </xf>
    <xf numFmtId="1" fontId="17" fillId="5" borderId="0" xfId="0" applyNumberFormat="1" applyFont="1" applyFill="1" applyBorder="1" applyAlignment="1">
      <alignment vertical="top"/>
    </xf>
    <xf numFmtId="0" fontId="17" fillId="5" borderId="0" xfId="0" applyNumberFormat="1" applyFont="1" applyFill="1" applyBorder="1" applyAlignment="1">
      <alignment wrapText="1"/>
    </xf>
    <xf numFmtId="0" fontId="16" fillId="5" borderId="0" xfId="0" applyFont="1" applyFill="1" applyBorder="1" applyAlignment="1">
      <alignment horizontal="right" wrapText="1"/>
    </xf>
    <xf numFmtId="0" fontId="17" fillId="0" borderId="16" xfId="0" applyFont="1" applyFill="1" applyBorder="1"/>
    <xf numFmtId="0" fontId="17" fillId="0" borderId="15" xfId="0" applyFont="1" applyFill="1" applyBorder="1"/>
    <xf numFmtId="0" fontId="17" fillId="5" borderId="0" xfId="0" applyFont="1" applyFill="1" applyBorder="1"/>
    <xf numFmtId="0" fontId="16" fillId="5" borderId="0" xfId="0" applyFont="1" applyFill="1" applyBorder="1" applyAlignment="1"/>
    <xf numFmtId="0" fontId="22" fillId="5" borderId="0" xfId="0" applyFont="1" applyFill="1" applyAlignment="1"/>
    <xf numFmtId="0" fontId="16" fillId="5" borderId="0" xfId="0" applyFont="1" applyFill="1" applyAlignment="1"/>
    <xf numFmtId="0" fontId="17" fillId="5" borderId="0" xfId="0" applyFont="1" applyFill="1" applyAlignment="1"/>
    <xf numFmtId="0" fontId="17" fillId="5" borderId="0" xfId="0" applyFont="1" applyFill="1" applyBorder="1" applyAlignment="1"/>
    <xf numFmtId="0" fontId="16" fillId="5" borderId="0" xfId="0" applyFont="1" applyFill="1" applyBorder="1" applyAlignment="1">
      <alignment vertical="top" wrapText="1"/>
    </xf>
    <xf numFmtId="0" fontId="17" fillId="5" borderId="0" xfId="0" applyFont="1" applyFill="1" applyBorder="1" applyAlignment="1">
      <alignment vertical="top" wrapText="1"/>
    </xf>
    <xf numFmtId="0" fontId="17" fillId="0" borderId="4" xfId="0" applyFont="1" applyFill="1" applyBorder="1"/>
    <xf numFmtId="0" fontId="21" fillId="0" borderId="0" xfId="0" applyFont="1" applyFill="1" applyBorder="1" applyAlignment="1">
      <alignment vertical="top" wrapText="1"/>
    </xf>
    <xf numFmtId="0" fontId="17" fillId="0" borderId="0" xfId="0" applyFont="1" applyFill="1"/>
    <xf numFmtId="0" fontId="19" fillId="0" borderId="0" xfId="0" applyFont="1" applyFill="1"/>
    <xf numFmtId="0" fontId="27" fillId="0" borderId="3" xfId="0" applyFont="1" applyFill="1" applyBorder="1" applyAlignment="1">
      <alignment horizontal="center" wrapText="1"/>
    </xf>
    <xf numFmtId="0" fontId="30" fillId="0" borderId="7" xfId="0" applyFont="1" applyFill="1" applyBorder="1" applyAlignment="1">
      <alignment vertical="top" wrapText="1"/>
    </xf>
    <xf numFmtId="0" fontId="30" fillId="0" borderId="10" xfId="0" applyFont="1" applyFill="1" applyBorder="1" applyAlignment="1">
      <alignment vertical="top" wrapText="1"/>
    </xf>
    <xf numFmtId="0" fontId="29" fillId="0" borderId="4" xfId="0" applyFont="1" applyFill="1" applyBorder="1" applyAlignment="1">
      <alignment horizontal="left" vertical="top" wrapText="1" indent="1"/>
    </xf>
    <xf numFmtId="0" fontId="29" fillId="0" borderId="4" xfId="0" applyFont="1" applyFill="1" applyBorder="1" applyAlignment="1">
      <alignment horizontal="left" vertical="top" wrapText="1" indent="2"/>
    </xf>
    <xf numFmtId="0" fontId="31" fillId="0" borderId="4" xfId="0" applyFont="1" applyFill="1" applyBorder="1" applyAlignment="1">
      <alignment vertical="top" wrapText="1"/>
    </xf>
    <xf numFmtId="0" fontId="32" fillId="0" borderId="4" xfId="0" applyFont="1" applyFill="1" applyBorder="1" applyAlignment="1">
      <alignment vertical="top" wrapText="1"/>
    </xf>
    <xf numFmtId="0" fontId="29" fillId="0" borderId="4" xfId="0" applyFont="1" applyFill="1" applyBorder="1"/>
    <xf numFmtId="0" fontId="29" fillId="0" borderId="1" xfId="0" applyFont="1" applyFill="1" applyBorder="1" applyAlignment="1">
      <alignment horizontal="left" vertical="top" wrapText="1" indent="1"/>
    </xf>
    <xf numFmtId="0" fontId="30" fillId="0" borderId="1" xfId="0" applyFont="1" applyFill="1" applyBorder="1" applyAlignment="1">
      <alignment vertical="top" wrapText="1"/>
    </xf>
    <xf numFmtId="0" fontId="29" fillId="0" borderId="1" xfId="0" applyFont="1" applyFill="1" applyBorder="1" applyAlignment="1">
      <alignment vertical="top" wrapText="1"/>
    </xf>
    <xf numFmtId="0" fontId="28" fillId="0" borderId="3" xfId="0" applyFont="1" applyFill="1" applyBorder="1" applyAlignment="1">
      <alignment vertical="top" wrapText="1"/>
    </xf>
    <xf numFmtId="0" fontId="28" fillId="0" borderId="4" xfId="0" applyFont="1" applyFill="1" applyBorder="1" applyAlignment="1">
      <alignment vertical="top" wrapText="1"/>
    </xf>
    <xf numFmtId="0" fontId="30" fillId="0" borderId="4" xfId="0" applyFont="1" applyFill="1" applyBorder="1" applyAlignment="1">
      <alignment vertical="top" wrapText="1"/>
    </xf>
    <xf numFmtId="0" fontId="29" fillId="0" borderId="4" xfId="0" applyFont="1" applyFill="1" applyBorder="1" applyAlignment="1">
      <alignment vertical="top" wrapText="1"/>
    </xf>
    <xf numFmtId="0" fontId="33" fillId="0" borderId="4" xfId="0" applyFont="1" applyFill="1" applyBorder="1" applyAlignment="1">
      <alignment horizontal="left" vertical="top" wrapText="1" indent="2"/>
    </xf>
    <xf numFmtId="0" fontId="31" fillId="0" borderId="4" xfId="0" applyFont="1" applyFill="1" applyBorder="1"/>
    <xf numFmtId="0" fontId="33" fillId="0" borderId="4" xfId="0" applyFont="1" applyFill="1" applyBorder="1" applyAlignment="1">
      <alignment vertical="top" wrapText="1"/>
    </xf>
    <xf numFmtId="0" fontId="31" fillId="0" borderId="7" xfId="0" applyFont="1" applyFill="1" applyBorder="1" applyAlignment="1">
      <alignment vertical="top" wrapText="1"/>
    </xf>
    <xf numFmtId="0" fontId="31" fillId="0" borderId="10" xfId="0" applyFont="1" applyFill="1" applyBorder="1" applyAlignment="1"/>
    <xf numFmtId="0" fontId="31" fillId="0" borderId="11" xfId="0" applyFont="1" applyFill="1" applyBorder="1" applyAlignment="1">
      <alignment vertical="top" wrapText="1"/>
    </xf>
    <xf numFmtId="0" fontId="31" fillId="0" borderId="12" xfId="0" applyFont="1" applyFill="1" applyBorder="1" applyAlignment="1"/>
    <xf numFmtId="0" fontId="30" fillId="0" borderId="4" xfId="0" applyFont="1" applyFill="1" applyBorder="1" applyAlignment="1">
      <alignment horizontal="left" vertical="top" wrapText="1" indent="2"/>
    </xf>
    <xf numFmtId="0" fontId="31" fillId="0" borderId="10" xfId="0" applyFont="1" applyFill="1" applyBorder="1" applyAlignment="1">
      <alignment vertical="top" wrapText="1"/>
    </xf>
    <xf numFmtId="0" fontId="31" fillId="0" borderId="7" xfId="0" applyFont="1" applyFill="1" applyBorder="1"/>
    <xf numFmtId="0" fontId="31" fillId="0" borderId="10" xfId="0" applyFont="1" applyFill="1" applyBorder="1" applyAlignment="1">
      <alignment wrapText="1"/>
    </xf>
    <xf numFmtId="0" fontId="31" fillId="0" borderId="10" xfId="0" applyFont="1" applyFill="1" applyBorder="1"/>
    <xf numFmtId="0" fontId="31" fillId="0" borderId="11" xfId="0" applyFont="1" applyFill="1" applyBorder="1"/>
    <xf numFmtId="0" fontId="31" fillId="0" borderId="12" xfId="0" applyFont="1" applyFill="1" applyBorder="1"/>
    <xf numFmtId="0" fontId="31" fillId="0" borderId="15" xfId="0" applyFont="1" applyFill="1" applyBorder="1"/>
    <xf numFmtId="0" fontId="30" fillId="0" borderId="15" xfId="0" applyFont="1" applyFill="1" applyBorder="1" applyAlignment="1">
      <alignment horizontal="left" vertical="top" wrapText="1" indent="2"/>
    </xf>
    <xf numFmtId="0" fontId="37" fillId="0" borderId="11" xfId="0" applyFont="1" applyFill="1" applyBorder="1" applyAlignment="1">
      <alignment vertical="top" wrapText="1"/>
    </xf>
    <xf numFmtId="0" fontId="37" fillId="0" borderId="12" xfId="0" applyFont="1" applyFill="1" applyBorder="1" applyAlignment="1">
      <alignment vertical="top" wrapText="1"/>
    </xf>
    <xf numFmtId="0" fontId="30" fillId="0" borderId="3" xfId="0" applyFont="1" applyFill="1" applyBorder="1" applyAlignment="1">
      <alignment vertical="top" wrapText="1"/>
    </xf>
    <xf numFmtId="0" fontId="32" fillId="0" borderId="15" xfId="0" applyFont="1" applyFill="1" applyBorder="1" applyAlignment="1">
      <alignment vertical="top" wrapText="1"/>
    </xf>
    <xf numFmtId="0" fontId="38" fillId="0" borderId="3" xfId="0" applyFont="1" applyFill="1" applyBorder="1" applyAlignment="1">
      <alignment wrapText="1"/>
    </xf>
    <xf numFmtId="0" fontId="20" fillId="0" borderId="0" xfId="0" applyFont="1" applyFill="1" applyBorder="1" applyAlignment="1">
      <alignment vertical="top" wrapText="1"/>
    </xf>
    <xf numFmtId="0" fontId="17" fillId="0" borderId="0" xfId="0" applyFont="1" applyFill="1" applyBorder="1" applyAlignment="1"/>
    <xf numFmtId="0" fontId="18" fillId="6" borderId="16" xfId="0" applyFont="1" applyFill="1" applyBorder="1" applyAlignment="1">
      <alignment vertical="center" wrapText="1"/>
    </xf>
    <xf numFmtId="0" fontId="16" fillId="6" borderId="0" xfId="0" applyFont="1" applyFill="1" applyAlignment="1"/>
    <xf numFmtId="0" fontId="17" fillId="6" borderId="0" xfId="0" applyFont="1" applyFill="1" applyAlignment="1"/>
    <xf numFmtId="0" fontId="17" fillId="6" borderId="0" xfId="0" applyFont="1" applyFill="1" applyAlignment="1">
      <alignment vertical="top" wrapText="1"/>
    </xf>
    <xf numFmtId="1" fontId="16" fillId="6" borderId="0" xfId="0" applyNumberFormat="1" applyFont="1" applyFill="1" applyAlignment="1"/>
    <xf numFmtId="0" fontId="39" fillId="6" borderId="0" xfId="0" applyFont="1" applyFill="1" applyAlignment="1"/>
    <xf numFmtId="0" fontId="0" fillId="6" borderId="0" xfId="0" applyFill="1" applyAlignment="1"/>
    <xf numFmtId="0" fontId="0" fillId="6" borderId="0" xfId="0" applyFill="1"/>
    <xf numFmtId="0" fontId="0" fillId="6" borderId="0" xfId="0" applyFill="1" applyAlignment="1">
      <alignment wrapText="1"/>
    </xf>
    <xf numFmtId="1" fontId="17" fillId="6" borderId="0" xfId="0" applyNumberFormat="1" applyFont="1" applyFill="1" applyAlignment="1"/>
    <xf numFmtId="0" fontId="31" fillId="6" borderId="0" xfId="0" applyFont="1" applyFill="1" applyAlignment="1"/>
    <xf numFmtId="0" fontId="17" fillId="6" borderId="0" xfId="0" applyFont="1" applyFill="1" applyBorder="1" applyAlignment="1"/>
    <xf numFmtId="0" fontId="31" fillId="6" borderId="0" xfId="0" applyFont="1" applyFill="1" applyAlignment="1">
      <alignment vertical="top"/>
    </xf>
    <xf numFmtId="0" fontId="16" fillId="6" borderId="0" xfId="0" applyFont="1" applyFill="1" applyBorder="1" applyAlignment="1"/>
    <xf numFmtId="0" fontId="27" fillId="6" borderId="0" xfId="0" applyFont="1" applyFill="1" applyAlignment="1">
      <alignment horizontal="left" wrapText="1"/>
    </xf>
    <xf numFmtId="0" fontId="16" fillId="5" borderId="0" xfId="0" applyFont="1" applyFill="1" applyBorder="1" applyAlignment="1">
      <alignment vertical="top" wrapText="1"/>
    </xf>
    <xf numFmtId="0" fontId="17" fillId="5" borderId="0" xfId="0" applyFont="1" applyFill="1" applyBorder="1" applyAlignment="1">
      <alignment vertical="top" wrapText="1"/>
    </xf>
    <xf numFmtId="0" fontId="16" fillId="5" borderId="0" xfId="0" applyFont="1" applyFill="1" applyBorder="1" applyAlignment="1">
      <alignment vertical="top" wrapText="1"/>
    </xf>
    <xf numFmtId="0" fontId="17" fillId="5" borderId="0" xfId="0" applyFont="1" applyFill="1" applyBorder="1" applyAlignment="1">
      <alignment vertical="top" wrapText="1"/>
    </xf>
    <xf numFmtId="0" fontId="27" fillId="6" borderId="0" xfId="0" applyFont="1" applyFill="1" applyAlignment="1">
      <alignment horizontal="left" wrapText="1"/>
    </xf>
    <xf numFmtId="0" fontId="30" fillId="0" borderId="12" xfId="0" applyFont="1" applyFill="1" applyBorder="1" applyAlignment="1">
      <alignment vertical="top" wrapText="1"/>
    </xf>
    <xf numFmtId="0" fontId="28" fillId="0" borderId="4" xfId="0" applyFont="1" applyFill="1" applyBorder="1" applyAlignment="1">
      <alignment vertical="top" wrapText="1"/>
    </xf>
    <xf numFmtId="0" fontId="30" fillId="0" borderId="7" xfId="0" applyFont="1" applyFill="1" applyBorder="1" applyAlignment="1">
      <alignment vertical="top" wrapText="1"/>
    </xf>
    <xf numFmtId="0" fontId="33" fillId="0" borderId="4" xfId="0" applyFont="1" applyFill="1" applyBorder="1" applyAlignment="1">
      <alignment horizontal="left" vertical="top" wrapText="1" indent="2"/>
    </xf>
    <xf numFmtId="0" fontId="30" fillId="0" borderId="0" xfId="0" applyFont="1" applyAlignment="1">
      <alignment vertical="top" wrapText="1"/>
    </xf>
    <xf numFmtId="0" fontId="30" fillId="0" borderId="0" xfId="0" applyFont="1" applyBorder="1" applyAlignment="1">
      <alignment vertical="top" wrapText="1"/>
    </xf>
    <xf numFmtId="0" fontId="17" fillId="0" borderId="15" xfId="0" applyFont="1" applyFill="1" applyBorder="1" applyAlignment="1"/>
    <xf numFmtId="0" fontId="30" fillId="0" borderId="4" xfId="0" applyFont="1" applyFill="1" applyBorder="1" applyAlignment="1">
      <alignment vertical="top" wrapText="1"/>
    </xf>
    <xf numFmtId="0" fontId="28" fillId="0" borderId="4" xfId="0" applyFont="1" applyFill="1" applyBorder="1" applyAlignment="1">
      <alignment vertical="top" wrapText="1"/>
    </xf>
    <xf numFmtId="0" fontId="30" fillId="0" borderId="10" xfId="0" applyFont="1" applyBorder="1" applyAlignment="1">
      <alignment vertical="top" wrapText="1"/>
    </xf>
    <xf numFmtId="0" fontId="29" fillId="0" borderId="10" xfId="0" applyFont="1" applyFill="1" applyBorder="1" applyAlignment="1" applyProtection="1">
      <alignment vertical="top" wrapText="1"/>
      <protection locked="0"/>
    </xf>
    <xf numFmtId="0" fontId="43" fillId="0" borderId="10" xfId="0" applyFont="1" applyBorder="1" applyAlignment="1">
      <alignment vertical="top" wrapText="1"/>
    </xf>
    <xf numFmtId="0" fontId="43" fillId="0" borderId="0" xfId="0" applyFont="1" applyBorder="1" applyAlignment="1">
      <alignment vertical="top" wrapText="1"/>
    </xf>
    <xf numFmtId="1" fontId="16" fillId="5" borderId="16" xfId="0" applyNumberFormat="1" applyFont="1" applyFill="1" applyBorder="1" applyAlignment="1">
      <alignment horizontal="right" wrapText="1"/>
    </xf>
    <xf numFmtId="1" fontId="44" fillId="0" borderId="16" xfId="0" applyNumberFormat="1" applyFont="1" applyFill="1" applyBorder="1" applyAlignment="1" applyProtection="1">
      <alignment horizontal="right" vertical="center" wrapText="1"/>
    </xf>
    <xf numFmtId="0" fontId="43" fillId="0" borderId="4" xfId="0" applyFont="1" applyFill="1" applyBorder="1" applyAlignment="1">
      <alignment vertical="top" wrapText="1"/>
    </xf>
    <xf numFmtId="0" fontId="42" fillId="0" borderId="10" xfId="0" applyFont="1" applyFill="1" applyBorder="1" applyAlignment="1" applyProtection="1">
      <alignment vertical="top" wrapText="1"/>
      <protection locked="0"/>
    </xf>
    <xf numFmtId="0" fontId="1" fillId="0" borderId="0" xfId="3" applyAlignment="1">
      <alignment wrapText="1"/>
    </xf>
    <xf numFmtId="1" fontId="1" fillId="0" borderId="0" xfId="3" applyNumberFormat="1" applyAlignment="1">
      <alignment wrapText="1"/>
    </xf>
    <xf numFmtId="0" fontId="1" fillId="0" borderId="0" xfId="3"/>
    <xf numFmtId="1" fontId="1" fillId="0" borderId="0" xfId="3" applyNumberFormat="1"/>
    <xf numFmtId="0" fontId="6" fillId="0" borderId="0" xfId="3" applyFont="1"/>
    <xf numFmtId="1" fontId="6" fillId="0" borderId="0" xfId="3" applyNumberFormat="1" applyFont="1" applyAlignment="1">
      <alignment wrapText="1"/>
    </xf>
    <xf numFmtId="0" fontId="6" fillId="0" borderId="0" xfId="3" applyFont="1" applyAlignment="1">
      <alignment wrapText="1"/>
    </xf>
    <xf numFmtId="0" fontId="1" fillId="0" borderId="5" xfId="3" applyBorder="1"/>
    <xf numFmtId="1" fontId="4" fillId="0" borderId="2" xfId="3" applyNumberFormat="1" applyFont="1" applyBorder="1" applyAlignment="1">
      <alignment horizontal="right" wrapText="1"/>
    </xf>
    <xf numFmtId="0" fontId="6" fillId="0" borderId="2" xfId="3" applyFont="1" applyBorder="1" applyAlignment="1">
      <alignment wrapText="1"/>
    </xf>
    <xf numFmtId="0" fontId="4" fillId="0" borderId="2" xfId="3" applyFont="1" applyBorder="1" applyAlignment="1">
      <alignment horizontal="right" wrapText="1"/>
    </xf>
    <xf numFmtId="1" fontId="4" fillId="0" borderId="2" xfId="3" applyNumberFormat="1" applyFont="1" applyBorder="1"/>
    <xf numFmtId="0" fontId="1" fillId="0" borderId="2" xfId="3" applyBorder="1"/>
    <xf numFmtId="0" fontId="4" fillId="0" borderId="6" xfId="3" applyFont="1" applyBorder="1"/>
    <xf numFmtId="0" fontId="6" fillId="0" borderId="5" xfId="3" applyFont="1" applyBorder="1" applyAlignment="1">
      <alignment wrapText="1"/>
    </xf>
    <xf numFmtId="0" fontId="4" fillId="0" borderId="2" xfId="3" applyFont="1" applyBorder="1" applyAlignment="1">
      <alignment horizontal="left" wrapText="1"/>
    </xf>
    <xf numFmtId="0" fontId="9" fillId="0" borderId="2" xfId="3" applyFont="1" applyBorder="1" applyAlignment="1">
      <alignment wrapText="1"/>
    </xf>
    <xf numFmtId="1" fontId="4" fillId="0" borderId="6" xfId="3" applyNumberFormat="1" applyFont="1" applyBorder="1"/>
    <xf numFmtId="0" fontId="4" fillId="0" borderId="0" xfId="3" applyFont="1" applyAlignment="1">
      <alignment wrapText="1"/>
    </xf>
    <xf numFmtId="0" fontId="6" fillId="2" borderId="5" xfId="3" applyFont="1" applyFill="1" applyBorder="1" applyAlignment="1">
      <alignment wrapText="1"/>
    </xf>
    <xf numFmtId="0" fontId="6" fillId="2" borderId="2" xfId="3" applyFont="1" applyFill="1" applyBorder="1" applyAlignment="1">
      <alignment wrapText="1"/>
    </xf>
    <xf numFmtId="0" fontId="4" fillId="2" borderId="6" xfId="3" applyFont="1" applyFill="1" applyBorder="1"/>
    <xf numFmtId="0" fontId="6" fillId="0" borderId="0" xfId="3" applyFont="1" applyAlignment="1">
      <alignment vertical="top" wrapText="1"/>
    </xf>
    <xf numFmtId="44" fontId="4" fillId="0" borderId="0" xfId="3" applyNumberFormat="1" applyFont="1" applyAlignment="1">
      <alignment wrapText="1"/>
    </xf>
    <xf numFmtId="0" fontId="4" fillId="0" borderId="0" xfId="3" applyFont="1"/>
    <xf numFmtId="10" fontId="4" fillId="7" borderId="5" xfId="3" applyNumberFormat="1" applyFont="1" applyFill="1" applyBorder="1" applyAlignment="1">
      <alignment wrapText="1"/>
    </xf>
    <xf numFmtId="0" fontId="4" fillId="7" borderId="5" xfId="3" applyFont="1" applyFill="1" applyBorder="1"/>
    <xf numFmtId="0" fontId="4" fillId="7" borderId="2" xfId="3" applyFont="1" applyFill="1" applyBorder="1"/>
    <xf numFmtId="0" fontId="4" fillId="7" borderId="6" xfId="3" applyFont="1" applyFill="1" applyBorder="1"/>
    <xf numFmtId="42" fontId="4" fillId="2" borderId="5" xfId="3" applyNumberFormat="1" applyFont="1" applyFill="1" applyBorder="1" applyAlignment="1">
      <alignment horizontal="left" wrapText="1"/>
    </xf>
    <xf numFmtId="0" fontId="4" fillId="2" borderId="5" xfId="3" applyFont="1" applyFill="1" applyBorder="1"/>
    <xf numFmtId="0" fontId="4" fillId="2" borderId="2" xfId="3" applyFont="1" applyFill="1" applyBorder="1"/>
    <xf numFmtId="44" fontId="4" fillId="7" borderId="5" xfId="3" applyNumberFormat="1" applyFont="1" applyFill="1" applyBorder="1" applyAlignment="1">
      <alignment horizontal="left" wrapText="1"/>
    </xf>
    <xf numFmtId="44" fontId="4" fillId="2" borderId="12" xfId="3" applyNumberFormat="1" applyFont="1" applyFill="1" applyBorder="1" applyAlignment="1">
      <alignment horizontal="left" wrapText="1"/>
    </xf>
    <xf numFmtId="43" fontId="6" fillId="5" borderId="0" xfId="1" applyFont="1" applyFill="1" applyAlignment="1" applyProtection="1">
      <alignment wrapText="1"/>
    </xf>
    <xf numFmtId="44" fontId="6" fillId="8" borderId="1" xfId="3" applyNumberFormat="1" applyFont="1" applyFill="1" applyBorder="1" applyAlignment="1">
      <alignment wrapText="1"/>
    </xf>
    <xf numFmtId="4" fontId="6" fillId="0" borderId="1" xfId="3" applyNumberFormat="1" applyFont="1" applyBorder="1" applyAlignment="1" applyProtection="1">
      <alignment wrapText="1"/>
      <protection locked="0"/>
    </xf>
    <xf numFmtId="44" fontId="6" fillId="0" borderId="1" xfId="3" applyNumberFormat="1" applyFont="1" applyBorder="1" applyAlignment="1" applyProtection="1">
      <alignment wrapText="1"/>
      <protection locked="0"/>
    </xf>
    <xf numFmtId="0" fontId="6" fillId="0" borderId="1" xfId="3" applyFont="1" applyBorder="1" applyAlignment="1" applyProtection="1">
      <alignment wrapText="1"/>
      <protection locked="0"/>
    </xf>
    <xf numFmtId="0" fontId="6" fillId="0" borderId="1" xfId="3" applyFont="1" applyBorder="1" applyAlignment="1" applyProtection="1">
      <alignment horizontal="center" wrapText="1"/>
      <protection locked="0"/>
    </xf>
    <xf numFmtId="44" fontId="6" fillId="8" borderId="15" xfId="3" applyNumberFormat="1" applyFont="1" applyFill="1" applyBorder="1" applyAlignment="1">
      <alignment wrapText="1"/>
    </xf>
    <xf numFmtId="0" fontId="6" fillId="0" borderId="0" xfId="3" applyFont="1" applyAlignment="1">
      <alignment horizontal="center" wrapText="1"/>
    </xf>
    <xf numFmtId="0" fontId="8" fillId="3" borderId="7" xfId="3" applyFont="1" applyFill="1" applyBorder="1" applyAlignment="1">
      <alignment horizontal="center" wrapText="1"/>
    </xf>
    <xf numFmtId="0" fontId="7" fillId="3" borderId="4" xfId="3" applyFont="1" applyFill="1" applyBorder="1" applyAlignment="1">
      <alignment horizontal="center" wrapText="1"/>
    </xf>
    <xf numFmtId="0" fontId="6" fillId="3" borderId="4" xfId="3" applyFont="1" applyFill="1" applyBorder="1" applyAlignment="1">
      <alignment horizontal="center" wrapText="1"/>
    </xf>
    <xf numFmtId="0" fontId="6" fillId="7" borderId="4" xfId="3" applyFont="1" applyFill="1" applyBorder="1" applyAlignment="1">
      <alignment horizontal="center" wrapText="1"/>
    </xf>
    <xf numFmtId="0" fontId="6" fillId="7" borderId="15" xfId="3" applyFont="1" applyFill="1" applyBorder="1" applyAlignment="1">
      <alignment horizontal="center" wrapText="1"/>
    </xf>
    <xf numFmtId="0" fontId="4" fillId="3" borderId="13" xfId="3" applyFont="1" applyFill="1" applyBorder="1" applyAlignment="1">
      <alignment horizontal="center" wrapText="1"/>
    </xf>
    <xf numFmtId="0" fontId="4" fillId="3" borderId="3" xfId="3" applyFont="1" applyFill="1" applyBorder="1" applyAlignment="1">
      <alignment horizontal="center" wrapText="1"/>
    </xf>
    <xf numFmtId="1" fontId="4" fillId="7" borderId="3" xfId="3" applyNumberFormat="1" applyFont="1" applyFill="1" applyBorder="1" applyAlignment="1">
      <alignment horizontal="center" wrapText="1"/>
    </xf>
    <xf numFmtId="0" fontId="4" fillId="7" borderId="8" xfId="3" applyFont="1" applyFill="1" applyBorder="1" applyAlignment="1">
      <alignment horizontal="center"/>
    </xf>
    <xf numFmtId="0" fontId="6" fillId="8" borderId="3" xfId="3" applyFont="1" applyFill="1" applyBorder="1" applyAlignment="1">
      <alignment wrapText="1"/>
    </xf>
    <xf numFmtId="165" fontId="1" fillId="6" borderId="0" xfId="3" applyNumberFormat="1" applyFill="1"/>
    <xf numFmtId="165" fontId="41" fillId="6" borderId="0" xfId="3" applyNumberFormat="1" applyFont="1" applyFill="1"/>
    <xf numFmtId="4" fontId="1" fillId="6" borderId="0" xfId="3" applyNumberFormat="1" applyFill="1" applyAlignment="1">
      <alignment horizontal="center"/>
    </xf>
    <xf numFmtId="14" fontId="1" fillId="6" borderId="0" xfId="3" applyNumberFormat="1" applyFill="1" applyAlignment="1">
      <alignment horizontal="center"/>
    </xf>
    <xf numFmtId="166" fontId="6" fillId="0" borderId="0" xfId="3" applyNumberFormat="1" applyFont="1" applyAlignment="1">
      <alignment horizontal="center" wrapText="1"/>
    </xf>
    <xf numFmtId="164" fontId="6" fillId="6" borderId="0" xfId="3" applyNumberFormat="1" applyFont="1" applyFill="1" applyAlignment="1">
      <alignment horizontal="center" wrapText="1"/>
    </xf>
    <xf numFmtId="14" fontId="6" fillId="0" borderId="0" xfId="3" applyNumberFormat="1" applyFont="1" applyAlignment="1">
      <alignment horizontal="center" wrapText="1"/>
    </xf>
    <xf numFmtId="0" fontId="1" fillId="0" borderId="0" xfId="3" applyAlignment="1">
      <alignment horizontal="center" wrapText="1"/>
    </xf>
    <xf numFmtId="0" fontId="4" fillId="0" borderId="0" xfId="3" applyFont="1" applyAlignment="1">
      <alignment horizontal="center" wrapText="1"/>
    </xf>
    <xf numFmtId="0" fontId="12" fillId="0" borderId="0" xfId="3" applyFont="1" applyAlignment="1">
      <alignment horizontal="center" wrapText="1"/>
    </xf>
    <xf numFmtId="165" fontId="6" fillId="9" borderId="1" xfId="3" applyNumberFormat="1" applyFont="1" applyFill="1" applyBorder="1"/>
    <xf numFmtId="165" fontId="6" fillId="0" borderId="1" xfId="3" applyNumberFormat="1" applyFont="1" applyBorder="1" applyProtection="1">
      <protection locked="0"/>
    </xf>
    <xf numFmtId="4" fontId="6" fillId="9" borderId="1" xfId="3" applyNumberFormat="1" applyFont="1" applyFill="1" applyBorder="1" applyAlignment="1">
      <alignment horizontal="center"/>
    </xf>
    <xf numFmtId="14" fontId="6" fillId="0" borderId="1" xfId="3" applyNumberFormat="1" applyFont="1" applyBorder="1" applyAlignment="1" applyProtection="1">
      <alignment horizontal="center"/>
      <protection locked="0"/>
    </xf>
    <xf numFmtId="164" fontId="6" fillId="8" borderId="1" xfId="3" applyNumberFormat="1" applyFont="1" applyFill="1" applyBorder="1" applyAlignment="1">
      <alignment horizontal="center" wrapText="1"/>
    </xf>
    <xf numFmtId="14" fontId="6" fillId="0" borderId="1" xfId="3" applyNumberFormat="1" applyFont="1" applyBorder="1" applyAlignment="1" applyProtection="1">
      <alignment horizontal="center" wrapText="1"/>
      <protection locked="0"/>
    </xf>
    <xf numFmtId="0" fontId="6" fillId="0" borderId="1" xfId="3" applyFont="1" applyBorder="1" applyAlignment="1">
      <alignment horizontal="center" wrapText="1"/>
    </xf>
    <xf numFmtId="0" fontId="6" fillId="0" borderId="0" xfId="3" applyFont="1" applyAlignment="1">
      <alignment horizontal="left" vertical="center"/>
    </xf>
    <xf numFmtId="0" fontId="4" fillId="3" borderId="5" xfId="3" applyFont="1" applyFill="1" applyBorder="1"/>
    <xf numFmtId="0" fontId="4" fillId="3" borderId="2" xfId="3" applyFont="1" applyFill="1" applyBorder="1"/>
    <xf numFmtId="0" fontId="4" fillId="3" borderId="6" xfId="3" applyFont="1" applyFill="1" applyBorder="1"/>
    <xf numFmtId="44" fontId="4" fillId="8" borderId="15" xfId="3" applyNumberFormat="1" applyFont="1" applyFill="1" applyBorder="1" applyAlignment="1">
      <alignment wrapText="1"/>
    </xf>
    <xf numFmtId="44" fontId="6" fillId="5" borderId="1" xfId="4" applyFont="1" applyFill="1" applyBorder="1" applyAlignment="1" applyProtection="1">
      <alignment wrapText="1"/>
      <protection locked="0"/>
    </xf>
    <xf numFmtId="0" fontId="1" fillId="0" borderId="0" xfId="3" applyAlignment="1">
      <alignment horizontal="fill"/>
    </xf>
    <xf numFmtId="0" fontId="4" fillId="2" borderId="12" xfId="3" applyFont="1" applyFill="1" applyBorder="1" applyAlignment="1">
      <alignment wrapText="1"/>
    </xf>
    <xf numFmtId="0" fontId="4" fillId="2" borderId="9" xfId="3" applyFont="1" applyFill="1" applyBorder="1" applyAlignment="1">
      <alignment wrapText="1"/>
    </xf>
    <xf numFmtId="0" fontId="4" fillId="2" borderId="11" xfId="3" applyFont="1" applyFill="1" applyBorder="1"/>
    <xf numFmtId="0" fontId="6" fillId="2" borderId="8" xfId="3" applyFont="1" applyFill="1" applyBorder="1" applyAlignment="1">
      <alignment wrapText="1"/>
    </xf>
    <xf numFmtId="0" fontId="6" fillId="2" borderId="14" xfId="3" applyFont="1" applyFill="1" applyBorder="1" applyAlignment="1">
      <alignment wrapText="1"/>
    </xf>
    <xf numFmtId="1" fontId="6" fillId="2" borderId="14" xfId="3" applyNumberFormat="1" applyFont="1" applyFill="1" applyBorder="1" applyAlignment="1">
      <alignment wrapText="1"/>
    </xf>
    <xf numFmtId="0" fontId="4" fillId="2" borderId="13" xfId="3" applyFont="1" applyFill="1" applyBorder="1"/>
    <xf numFmtId="0" fontId="6" fillId="0" borderId="0" xfId="3" applyFont="1" applyAlignment="1">
      <alignment vertical="center" wrapText="1"/>
    </xf>
    <xf numFmtId="9" fontId="4" fillId="0" borderId="0" xfId="3" applyNumberFormat="1" applyFont="1"/>
    <xf numFmtId="0" fontId="10" fillId="0" borderId="0" xfId="3" applyFont="1" applyAlignment="1">
      <alignment vertical="center" wrapText="1"/>
    </xf>
    <xf numFmtId="0" fontId="1" fillId="0" borderId="9" xfId="3" applyBorder="1" applyAlignment="1">
      <alignment wrapText="1"/>
    </xf>
    <xf numFmtId="1" fontId="1" fillId="0" borderId="9" xfId="3" applyNumberFormat="1" applyBorder="1" applyAlignment="1">
      <alignment wrapText="1"/>
    </xf>
    <xf numFmtId="0" fontId="5" fillId="0" borderId="9" xfId="3" applyFont="1" applyBorder="1"/>
    <xf numFmtId="0" fontId="1" fillId="0" borderId="9" xfId="3" applyBorder="1" applyAlignment="1">
      <alignment horizontal="left" vertical="top"/>
    </xf>
    <xf numFmtId="0" fontId="17" fillId="5" borderId="0" xfId="0" applyFont="1" applyFill="1" applyBorder="1" applyAlignment="1">
      <alignment vertical="top" wrapText="1"/>
    </xf>
    <xf numFmtId="0" fontId="16" fillId="5" borderId="0" xfId="0" applyFont="1" applyFill="1" applyBorder="1" applyAlignment="1">
      <alignment vertical="top" wrapText="1"/>
    </xf>
    <xf numFmtId="0" fontId="17" fillId="5" borderId="0" xfId="0" applyFont="1" applyFill="1" applyBorder="1" applyAlignment="1">
      <alignment horizontal="left" wrapText="1"/>
    </xf>
    <xf numFmtId="0" fontId="1" fillId="6" borderId="0" xfId="0" applyFont="1" applyFill="1" applyBorder="1" applyAlignment="1">
      <alignment vertical="top" wrapText="1"/>
    </xf>
    <xf numFmtId="0" fontId="17" fillId="6" borderId="0" xfId="0" applyFont="1" applyFill="1" applyBorder="1" applyAlignment="1">
      <alignment vertical="top" wrapText="1"/>
    </xf>
    <xf numFmtId="0" fontId="1" fillId="5" borderId="0" xfId="0" applyFont="1" applyFill="1" applyBorder="1" applyAlignment="1">
      <alignment vertical="top" wrapText="1"/>
    </xf>
    <xf numFmtId="0" fontId="1" fillId="0" borderId="0" xfId="0" applyNumberFormat="1" applyFont="1" applyFill="1" applyBorder="1" applyAlignment="1">
      <alignment vertical="top" wrapText="1"/>
    </xf>
    <xf numFmtId="0" fontId="1" fillId="0" borderId="0" xfId="0" applyFont="1" applyFill="1" applyBorder="1" applyAlignment="1">
      <alignment vertical="top" wrapText="1"/>
    </xf>
    <xf numFmtId="0" fontId="17" fillId="5" borderId="17" xfId="0" applyFont="1" applyFill="1" applyBorder="1" applyAlignment="1">
      <alignment horizontal="left" wrapText="1"/>
    </xf>
    <xf numFmtId="0" fontId="16" fillId="5" borderId="0" xfId="0" applyFont="1" applyFill="1" applyBorder="1" applyAlignment="1">
      <alignment horizontal="lef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9" fillId="0" borderId="18" xfId="0" applyFont="1" applyFill="1" applyBorder="1" applyAlignment="1">
      <alignment vertical="center" wrapText="1"/>
    </xf>
    <xf numFmtId="0" fontId="33" fillId="0" borderId="7" xfId="0" applyFont="1" applyFill="1" applyBorder="1" applyAlignment="1">
      <alignment horizontal="left" vertical="top" wrapText="1" indent="2"/>
    </xf>
    <xf numFmtId="0" fontId="33" fillId="0" borderId="10" xfId="0" applyFont="1" applyFill="1" applyBorder="1" applyAlignment="1">
      <alignment horizontal="left" vertical="top" wrapText="1" indent="2"/>
    </xf>
    <xf numFmtId="0" fontId="30" fillId="0" borderId="3" xfId="0" applyFont="1" applyFill="1" applyBorder="1" applyAlignment="1">
      <alignment vertical="top" wrapText="1"/>
    </xf>
    <xf numFmtId="0" fontId="30" fillId="0" borderId="4" xfId="0" applyFont="1" applyFill="1" applyBorder="1" applyAlignment="1">
      <alignment vertical="top" wrapText="1"/>
    </xf>
    <xf numFmtId="0" fontId="30" fillId="0" borderId="15" xfId="0" applyFont="1" applyFill="1" applyBorder="1" applyAlignment="1">
      <alignment vertical="top" wrapText="1"/>
    </xf>
    <xf numFmtId="0" fontId="30" fillId="0" borderId="7" xfId="0" applyFont="1" applyFill="1" applyBorder="1" applyAlignment="1">
      <alignment vertical="top" wrapText="1"/>
    </xf>
    <xf numFmtId="0" fontId="30" fillId="0" borderId="10" xfId="0" applyFont="1" applyFill="1" applyBorder="1" applyAlignment="1">
      <alignment vertical="top" wrapText="1"/>
    </xf>
    <xf numFmtId="0" fontId="30" fillId="0" borderId="0" xfId="0" applyFont="1" applyBorder="1" applyAlignment="1">
      <alignment vertical="top" wrapText="1"/>
    </xf>
    <xf numFmtId="0" fontId="28" fillId="0" borderId="4" xfId="0" applyFont="1" applyFill="1" applyBorder="1" applyAlignment="1">
      <alignment vertical="top" wrapText="1"/>
    </xf>
    <xf numFmtId="0" fontId="28" fillId="0" borderId="15" xfId="0" applyFont="1" applyFill="1" applyBorder="1" applyAlignment="1">
      <alignment vertical="top" wrapText="1"/>
    </xf>
    <xf numFmtId="0" fontId="27" fillId="0" borderId="3" xfId="0" applyFont="1" applyFill="1" applyBorder="1" applyAlignment="1">
      <alignment horizontal="center" wrapText="1"/>
    </xf>
    <xf numFmtId="0" fontId="29" fillId="0" borderId="13" xfId="0" applyFont="1" applyFill="1" applyBorder="1" applyAlignment="1">
      <alignment wrapText="1"/>
    </xf>
    <xf numFmtId="0" fontId="29" fillId="0" borderId="8" xfId="0" applyFont="1" applyFill="1" applyBorder="1" applyAlignment="1">
      <alignment wrapText="1"/>
    </xf>
    <xf numFmtId="0" fontId="28" fillId="0" borderId="3" xfId="0" applyFont="1" applyFill="1" applyBorder="1" applyAlignment="1">
      <alignment wrapText="1"/>
    </xf>
    <xf numFmtId="0" fontId="28" fillId="0" borderId="4" xfId="0" applyFont="1" applyFill="1" applyBorder="1" applyAlignment="1">
      <alignment wrapText="1"/>
    </xf>
    <xf numFmtId="0" fontId="30" fillId="0" borderId="3" xfId="0" applyFont="1" applyBorder="1" applyAlignment="1">
      <alignment vertical="top" wrapText="1"/>
    </xf>
    <xf numFmtId="0" fontId="30" fillId="0" borderId="4" xfId="0" applyFont="1" applyBorder="1" applyAlignment="1">
      <alignment vertical="top" wrapText="1"/>
    </xf>
    <xf numFmtId="0" fontId="38" fillId="0" borderId="4" xfId="0" applyFont="1" applyFill="1" applyBorder="1" applyAlignment="1">
      <alignment wrapText="1"/>
    </xf>
    <xf numFmtId="0" fontId="30" fillId="0" borderId="13" xfId="0" applyFont="1" applyFill="1" applyBorder="1" applyAlignment="1">
      <alignment vertical="top" wrapText="1"/>
    </xf>
    <xf numFmtId="0" fontId="30" fillId="0" borderId="8" xfId="0" applyFont="1" applyFill="1" applyBorder="1" applyAlignment="1">
      <alignment vertical="top" wrapText="1"/>
    </xf>
    <xf numFmtId="0" fontId="36" fillId="0" borderId="7" xfId="0" applyFont="1" applyFill="1" applyBorder="1" applyAlignment="1">
      <alignment horizontal="left" wrapText="1" indent="2"/>
    </xf>
    <xf numFmtId="0" fontId="36" fillId="0" borderId="10" xfId="0" applyFont="1" applyFill="1" applyBorder="1" applyAlignment="1">
      <alignment horizontal="left" wrapText="1" indent="2"/>
    </xf>
    <xf numFmtId="0" fontId="46" fillId="0" borderId="4" xfId="0" applyFont="1" applyFill="1" applyBorder="1" applyAlignment="1">
      <alignment horizontal="left" vertical="top" wrapText="1"/>
    </xf>
    <xf numFmtId="0" fontId="33" fillId="0" borderId="11" xfId="0" applyFont="1" applyFill="1" applyBorder="1" applyAlignment="1">
      <alignment horizontal="left" vertical="top" wrapText="1" indent="2"/>
    </xf>
    <xf numFmtId="0" fontId="33" fillId="0" borderId="12" xfId="0" applyFont="1" applyFill="1" applyBorder="1" applyAlignment="1">
      <alignment horizontal="left" vertical="top" wrapText="1" indent="2"/>
    </xf>
    <xf numFmtId="0" fontId="43" fillId="0" borderId="7" xfId="0" applyFont="1" applyFill="1" applyBorder="1" applyAlignment="1">
      <alignment horizontal="left" vertical="top" wrapText="1"/>
    </xf>
    <xf numFmtId="0" fontId="43" fillId="0" borderId="10" xfId="0" applyFont="1" applyFill="1" applyBorder="1" applyAlignment="1">
      <alignment horizontal="left" vertical="top" wrapText="1"/>
    </xf>
    <xf numFmtId="0" fontId="43" fillId="0" borderId="11" xfId="0" applyFont="1" applyFill="1" applyBorder="1" applyAlignment="1">
      <alignment horizontal="left" vertical="top" wrapText="1"/>
    </xf>
    <xf numFmtId="0" fontId="43" fillId="0" borderId="12" xfId="0" applyFont="1" applyFill="1" applyBorder="1" applyAlignment="1">
      <alignment horizontal="left" vertical="top" wrapText="1"/>
    </xf>
    <xf numFmtId="0" fontId="30" fillId="0" borderId="13" xfId="0" applyFont="1" applyFill="1" applyBorder="1" applyAlignment="1">
      <alignment horizontal="left" vertical="top" wrapText="1"/>
    </xf>
    <xf numFmtId="0" fontId="30" fillId="0" borderId="8" xfId="0" applyFont="1" applyFill="1" applyBorder="1" applyAlignment="1">
      <alignment horizontal="left" vertical="top" wrapText="1"/>
    </xf>
    <xf numFmtId="0" fontId="36" fillId="0" borderId="7" xfId="0" applyFont="1" applyFill="1" applyBorder="1" applyAlignment="1">
      <alignment horizontal="left" vertical="top" wrapText="1" indent="2"/>
    </xf>
    <xf numFmtId="0" fontId="36" fillId="0" borderId="10" xfId="0" applyFont="1" applyFill="1" applyBorder="1" applyAlignment="1">
      <alignment horizontal="left" vertical="top" wrapText="1" indent="2"/>
    </xf>
    <xf numFmtId="0" fontId="36" fillId="0" borderId="11" xfId="0" applyFont="1" applyFill="1" applyBorder="1" applyAlignment="1">
      <alignment horizontal="left" vertical="top" wrapText="1" indent="2"/>
    </xf>
    <xf numFmtId="0" fontId="36" fillId="0" borderId="12" xfId="0" applyFont="1" applyFill="1" applyBorder="1" applyAlignment="1">
      <alignment horizontal="left" vertical="top" wrapText="1" indent="2"/>
    </xf>
    <xf numFmtId="0" fontId="30" fillId="0" borderId="11" xfId="0" applyFont="1" applyFill="1" applyBorder="1" applyAlignment="1">
      <alignment vertical="top" wrapText="1"/>
    </xf>
    <xf numFmtId="0" fontId="30" fillId="0" borderId="12" xfId="0" applyFont="1" applyFill="1" applyBorder="1" applyAlignment="1">
      <alignment vertical="top" wrapText="1"/>
    </xf>
    <xf numFmtId="0" fontId="30" fillId="0" borderId="7" xfId="0" applyFont="1" applyFill="1" applyBorder="1" applyAlignment="1">
      <alignment horizontal="left" vertical="top" wrapText="1"/>
    </xf>
    <xf numFmtId="0" fontId="30" fillId="0" borderId="10" xfId="0" applyFont="1" applyFill="1" applyBorder="1" applyAlignment="1">
      <alignment horizontal="left" vertical="top" wrapText="1"/>
    </xf>
    <xf numFmtId="0" fontId="30" fillId="0" borderId="4" xfId="0" applyFont="1" applyFill="1" applyBorder="1" applyAlignment="1">
      <alignment horizontal="left" vertical="top" wrapText="1"/>
    </xf>
    <xf numFmtId="0" fontId="30" fillId="0" borderId="7" xfId="0" applyFont="1" applyFill="1" applyBorder="1"/>
    <xf numFmtId="0" fontId="30" fillId="0" borderId="10" xfId="0" applyFont="1" applyFill="1" applyBorder="1"/>
    <xf numFmtId="0" fontId="29" fillId="0" borderId="7" xfId="0" applyFont="1" applyFill="1" applyBorder="1" applyAlignment="1">
      <alignment vertical="top"/>
    </xf>
    <xf numFmtId="0" fontId="29" fillId="0" borderId="10" xfId="0" applyFont="1" applyFill="1" applyBorder="1" applyAlignment="1">
      <alignment vertical="top"/>
    </xf>
    <xf numFmtId="0" fontId="30" fillId="0" borderId="13" xfId="0" applyFont="1" applyFill="1" applyBorder="1" applyAlignment="1">
      <alignment vertical="top"/>
    </xf>
    <xf numFmtId="0" fontId="30" fillId="0" borderId="8" xfId="0" applyFont="1" applyFill="1" applyBorder="1" applyAlignment="1">
      <alignment vertical="top"/>
    </xf>
    <xf numFmtId="0" fontId="30" fillId="0" borderId="6" xfId="0" applyFont="1" applyFill="1" applyBorder="1" applyAlignment="1">
      <alignment vertical="top" wrapText="1"/>
    </xf>
    <xf numFmtId="0" fontId="30" fillId="0" borderId="5" xfId="0" applyFont="1" applyFill="1" applyBorder="1" applyAlignment="1">
      <alignment vertical="top" wrapText="1"/>
    </xf>
    <xf numFmtId="0" fontId="39" fillId="6" borderId="0" xfId="0" applyFont="1" applyFill="1" applyAlignment="1">
      <alignment horizontal="left"/>
    </xf>
    <xf numFmtId="0" fontId="39" fillId="6" borderId="0" xfId="0" applyFont="1" applyFill="1" applyAlignment="1">
      <alignment horizontal="left" wrapText="1"/>
    </xf>
    <xf numFmtId="0" fontId="27" fillId="6" borderId="0" xfId="0" applyFont="1" applyFill="1" applyAlignment="1">
      <alignment horizontal="left" wrapText="1"/>
    </xf>
    <xf numFmtId="0" fontId="39" fillId="6" borderId="0" xfId="0" applyFont="1" applyFill="1" applyAlignment="1">
      <alignment horizontal="left" vertical="top" wrapText="1"/>
    </xf>
    <xf numFmtId="0" fontId="39" fillId="6" borderId="0" xfId="0" applyFont="1" applyFill="1" applyAlignment="1">
      <alignment horizontal="left" vertical="top"/>
    </xf>
    <xf numFmtId="0" fontId="31" fillId="6" borderId="0" xfId="0" applyFont="1" applyFill="1" applyAlignment="1">
      <alignment horizontal="left"/>
    </xf>
    <xf numFmtId="0" fontId="31" fillId="6" borderId="0" xfId="0" applyFont="1" applyFill="1" applyAlignment="1">
      <alignment horizontal="left" wrapText="1"/>
    </xf>
    <xf numFmtId="0" fontId="31" fillId="6" borderId="0" xfId="0" applyFont="1" applyFill="1" applyAlignment="1">
      <alignment horizontal="left" vertical="top"/>
    </xf>
    <xf numFmtId="0" fontId="16" fillId="6" borderId="0" xfId="0" applyFont="1" applyFill="1" applyAlignment="1">
      <alignment horizontal="left" wrapText="1"/>
    </xf>
    <xf numFmtId="1" fontId="44" fillId="6" borderId="16" xfId="0" applyNumberFormat="1" applyFont="1" applyFill="1" applyBorder="1" applyAlignment="1">
      <alignment horizontal="right" vertical="center" wrapText="1"/>
    </xf>
    <xf numFmtId="0" fontId="16" fillId="6" borderId="0" xfId="0" applyFont="1" applyFill="1" applyBorder="1" applyAlignment="1">
      <alignment wrapText="1"/>
    </xf>
    <xf numFmtId="0" fontId="22" fillId="6" borderId="0" xfId="0" applyFont="1" applyFill="1" applyAlignment="1">
      <alignment vertical="center" wrapText="1"/>
    </xf>
    <xf numFmtId="0" fontId="17" fillId="6" borderId="0" xfId="0" applyFont="1" applyFill="1" applyAlignment="1">
      <alignment wrapText="1"/>
    </xf>
    <xf numFmtId="0" fontId="26" fillId="0" borderId="13" xfId="3" applyFont="1" applyBorder="1" applyAlignment="1" applyProtection="1">
      <alignment horizontal="left" wrapText="1"/>
      <protection locked="0"/>
    </xf>
    <xf numFmtId="0" fontId="26" fillId="0" borderId="14" xfId="3" applyFont="1" applyBorder="1" applyAlignment="1" applyProtection="1">
      <alignment horizontal="left" wrapText="1"/>
      <protection locked="0"/>
    </xf>
    <xf numFmtId="0" fontId="26" fillId="0" borderId="7" xfId="3" applyFont="1" applyBorder="1" applyAlignment="1" applyProtection="1">
      <alignment horizontal="left" wrapText="1"/>
      <protection locked="0"/>
    </xf>
    <xf numFmtId="0" fontId="26" fillId="0" borderId="0" xfId="3" applyFont="1" applyAlignment="1" applyProtection="1">
      <alignment horizontal="left" wrapText="1"/>
      <protection locked="0"/>
    </xf>
    <xf numFmtId="0" fontId="26" fillId="0" borderId="11" xfId="3" applyFont="1" applyBorder="1" applyAlignment="1" applyProtection="1">
      <alignment horizontal="left" wrapText="1"/>
      <protection locked="0"/>
    </xf>
    <xf numFmtId="0" fontId="26" fillId="0" borderId="9" xfId="3" applyFont="1" applyBorder="1" applyAlignment="1" applyProtection="1">
      <alignment horizontal="left" wrapText="1"/>
      <protection locked="0"/>
    </xf>
    <xf numFmtId="0" fontId="6" fillId="0" borderId="14" xfId="3" applyFont="1" applyBorder="1" applyAlignment="1">
      <alignment horizontal="center" wrapText="1"/>
    </xf>
    <xf numFmtId="0" fontId="6" fillId="0" borderId="0" xfId="3" applyFont="1" applyAlignment="1">
      <alignment horizontal="center" wrapText="1"/>
    </xf>
    <xf numFmtId="0" fontId="6" fillId="0" borderId="9" xfId="3" applyFont="1" applyBorder="1" applyAlignment="1">
      <alignment horizontal="center" wrapText="1"/>
    </xf>
    <xf numFmtId="0" fontId="4" fillId="0" borderId="3" xfId="3" applyFont="1" applyBorder="1" applyAlignment="1">
      <alignment horizontal="center" wrapText="1"/>
    </xf>
    <xf numFmtId="0" fontId="6" fillId="0" borderId="15" xfId="3" applyFont="1" applyBorder="1"/>
    <xf numFmtId="43" fontId="6" fillId="4" borderId="1" xfId="3" applyNumberFormat="1" applyFont="1" applyFill="1" applyBorder="1" applyAlignment="1">
      <alignment horizontal="center" wrapText="1"/>
    </xf>
    <xf numFmtId="0" fontId="6" fillId="0" borderId="1" xfId="3" applyFont="1" applyBorder="1" applyAlignment="1" applyProtection="1">
      <alignment horizontal="left" wrapText="1"/>
      <protection locked="0"/>
    </xf>
    <xf numFmtId="0" fontId="23" fillId="7" borderId="13" xfId="3" applyFont="1" applyFill="1" applyBorder="1" applyAlignment="1">
      <alignment horizontal="left" vertical="center" wrapText="1"/>
    </xf>
    <xf numFmtId="0" fontId="23" fillId="7" borderId="14" xfId="3" applyFont="1" applyFill="1" applyBorder="1" applyAlignment="1">
      <alignment horizontal="left" vertical="center" wrapText="1"/>
    </xf>
    <xf numFmtId="0" fontId="23" fillId="7" borderId="8" xfId="3" applyFont="1" applyFill="1" applyBorder="1" applyAlignment="1">
      <alignment horizontal="left" vertical="center" wrapText="1"/>
    </xf>
    <xf numFmtId="0" fontId="23" fillId="7" borderId="11" xfId="3" applyFont="1" applyFill="1" applyBorder="1" applyAlignment="1">
      <alignment horizontal="left" vertical="center" wrapText="1"/>
    </xf>
    <xf numFmtId="0" fontId="23" fillId="7" borderId="9" xfId="3" applyFont="1" applyFill="1" applyBorder="1" applyAlignment="1">
      <alignment horizontal="left" vertical="center" wrapText="1"/>
    </xf>
    <xf numFmtId="0" fontId="23" fillId="7" borderId="12" xfId="3" applyFont="1" applyFill="1" applyBorder="1" applyAlignment="1">
      <alignment horizontal="left" vertical="center" wrapText="1"/>
    </xf>
    <xf numFmtId="4" fontId="6" fillId="0" borderId="13" xfId="3" applyNumberFormat="1" applyFont="1" applyBorder="1" applyAlignment="1" applyProtection="1">
      <alignment horizontal="right" wrapText="1"/>
      <protection locked="0"/>
    </xf>
    <xf numFmtId="4" fontId="6" fillId="0" borderId="8" xfId="3" applyNumberFormat="1" applyFont="1" applyBorder="1" applyAlignment="1" applyProtection="1">
      <alignment horizontal="right" wrapText="1"/>
      <protection locked="0"/>
    </xf>
    <xf numFmtId="4" fontId="6" fillId="0" borderId="1" xfId="3" applyNumberFormat="1" applyFont="1" applyBorder="1" applyAlignment="1" applyProtection="1">
      <alignment horizontal="right" wrapText="1"/>
      <protection locked="0"/>
    </xf>
    <xf numFmtId="0" fontId="6" fillId="0" borderId="14" xfId="3" applyFont="1" applyBorder="1" applyAlignment="1">
      <alignment horizontal="left" wrapText="1"/>
    </xf>
    <xf numFmtId="0" fontId="6" fillId="0" borderId="0" xfId="3" applyFont="1" applyAlignment="1">
      <alignment horizontal="left" wrapText="1"/>
    </xf>
    <xf numFmtId="0" fontId="6" fillId="0" borderId="9" xfId="3" applyFont="1" applyBorder="1" applyAlignment="1">
      <alignment horizontal="left" wrapText="1"/>
    </xf>
    <xf numFmtId="14" fontId="26" fillId="0" borderId="14" xfId="3" applyNumberFormat="1" applyFont="1" applyBorder="1" applyAlignment="1" applyProtection="1">
      <alignment horizontal="center" wrapText="1"/>
      <protection locked="0"/>
    </xf>
    <xf numFmtId="0" fontId="26" fillId="0" borderId="8" xfId="3" applyFont="1" applyBorder="1" applyAlignment="1" applyProtection="1">
      <alignment horizontal="center" wrapText="1"/>
      <protection locked="0"/>
    </xf>
    <xf numFmtId="0" fontId="26" fillId="0" borderId="0" xfId="3" applyFont="1" applyAlignment="1" applyProtection="1">
      <alignment horizontal="center" wrapText="1"/>
      <protection locked="0"/>
    </xf>
    <xf numFmtId="0" fontId="26" fillId="0" borderId="10" xfId="3" applyFont="1" applyBorder="1" applyAlignment="1" applyProtection="1">
      <alignment horizontal="center" wrapText="1"/>
      <protection locked="0"/>
    </xf>
    <xf numFmtId="0" fontId="26" fillId="0" borderId="9" xfId="3" applyFont="1" applyBorder="1" applyAlignment="1" applyProtection="1">
      <alignment horizontal="center" wrapText="1"/>
      <protection locked="0"/>
    </xf>
    <xf numFmtId="0" fontId="26" fillId="0" borderId="12" xfId="3" applyFont="1" applyBorder="1" applyAlignment="1" applyProtection="1">
      <alignment horizontal="center" wrapText="1"/>
      <protection locked="0"/>
    </xf>
    <xf numFmtId="1" fontId="5" fillId="0" borderId="9" xfId="3" applyNumberFormat="1" applyFont="1" applyBorder="1" applyAlignment="1">
      <alignment horizontal="right" wrapText="1"/>
    </xf>
    <xf numFmtId="0" fontId="4" fillId="2" borderId="6" xfId="3" applyFont="1" applyFill="1" applyBorder="1" applyAlignment="1">
      <alignment horizontal="left" wrapText="1"/>
    </xf>
    <xf numFmtId="0" fontId="4" fillId="2" borderId="2" xfId="3" applyFont="1" applyFill="1" applyBorder="1" applyAlignment="1">
      <alignment horizontal="left" wrapText="1"/>
    </xf>
    <xf numFmtId="0" fontId="4" fillId="2" borderId="13" xfId="3" applyFont="1" applyFill="1" applyBorder="1" applyAlignment="1">
      <alignment horizontal="center" wrapText="1"/>
    </xf>
    <xf numFmtId="0" fontId="4" fillId="2" borderId="8" xfId="3" applyFont="1" applyFill="1" applyBorder="1" applyAlignment="1">
      <alignment horizontal="center" wrapText="1"/>
    </xf>
    <xf numFmtId="0" fontId="4" fillId="2" borderId="7" xfId="3" applyFont="1" applyFill="1" applyBorder="1" applyAlignment="1">
      <alignment horizontal="center" wrapText="1"/>
    </xf>
    <xf numFmtId="0" fontId="4" fillId="2" borderId="10" xfId="3" applyFont="1" applyFill="1" applyBorder="1" applyAlignment="1">
      <alignment horizontal="center" wrapText="1"/>
    </xf>
    <xf numFmtId="0" fontId="4" fillId="2" borderId="11" xfId="3" applyFont="1" applyFill="1" applyBorder="1" applyAlignment="1">
      <alignment horizontal="center" wrapText="1"/>
    </xf>
    <xf numFmtId="0" fontId="4" fillId="2" borderId="12" xfId="3" applyFont="1" applyFill="1" applyBorder="1" applyAlignment="1">
      <alignment horizontal="center" wrapText="1"/>
    </xf>
    <xf numFmtId="166" fontId="6" fillId="0" borderId="6" xfId="3" applyNumberFormat="1" applyFont="1" applyBorder="1" applyAlignment="1" applyProtection="1">
      <alignment horizontal="center" wrapText="1"/>
      <protection locked="0"/>
    </xf>
    <xf numFmtId="166" fontId="6" fillId="0" borderId="5" xfId="3" applyNumberFormat="1" applyFont="1" applyBorder="1" applyAlignment="1" applyProtection="1">
      <alignment horizontal="center" wrapText="1"/>
      <protection locked="0"/>
    </xf>
    <xf numFmtId="0" fontId="4" fillId="2" borderId="3" xfId="3" applyFont="1" applyFill="1" applyBorder="1" applyAlignment="1">
      <alignment horizontal="center" wrapText="1"/>
    </xf>
    <xf numFmtId="0" fontId="4" fillId="2" borderId="4" xfId="3" applyFont="1" applyFill="1" applyBorder="1" applyAlignment="1">
      <alignment horizontal="center" wrapText="1"/>
    </xf>
    <xf numFmtId="0" fontId="4" fillId="2" borderId="15" xfId="3" applyFont="1" applyFill="1" applyBorder="1" applyAlignment="1">
      <alignment horizontal="center" wrapText="1"/>
    </xf>
    <xf numFmtId="0" fontId="12" fillId="0" borderId="1" xfId="3" applyFont="1" applyBorder="1" applyAlignment="1" applyProtection="1">
      <alignment horizontal="center" vertical="top" wrapText="1"/>
      <protection locked="0"/>
    </xf>
    <xf numFmtId="0" fontId="4" fillId="0" borderId="6" xfId="3" applyFont="1" applyBorder="1" applyAlignment="1" applyProtection="1">
      <alignment horizontal="center" wrapText="1"/>
      <protection locked="0"/>
    </xf>
    <xf numFmtId="0" fontId="4" fillId="0" borderId="5" xfId="3" applyFont="1" applyBorder="1" applyAlignment="1" applyProtection="1">
      <alignment horizontal="center" wrapText="1"/>
      <protection locked="0"/>
    </xf>
    <xf numFmtId="0" fontId="6" fillId="0" borderId="6" xfId="3" applyFont="1" applyBorder="1" applyAlignment="1" applyProtection="1">
      <alignment horizontal="left" wrapText="1"/>
      <protection locked="0"/>
    </xf>
    <xf numFmtId="0" fontId="6" fillId="0" borderId="5" xfId="3" applyFont="1" applyBorder="1" applyAlignment="1" applyProtection="1">
      <alignment horizontal="left" wrapText="1"/>
      <protection locked="0"/>
    </xf>
    <xf numFmtId="168" fontId="6" fillId="0" borderId="6" xfId="2" applyNumberFormat="1" applyFont="1" applyBorder="1" applyAlignment="1" applyProtection="1">
      <alignment horizontal="right" wrapText="1"/>
      <protection locked="0"/>
    </xf>
    <xf numFmtId="168" fontId="6" fillId="0" borderId="5" xfId="2" applyNumberFormat="1" applyFont="1" applyBorder="1" applyAlignment="1" applyProtection="1">
      <alignment horizontal="right" wrapText="1"/>
      <protection locked="0"/>
    </xf>
    <xf numFmtId="0" fontId="10" fillId="0" borderId="0" xfId="3" applyFont="1" applyAlignment="1">
      <alignment vertical="center" wrapText="1"/>
    </xf>
    <xf numFmtId="0" fontId="1" fillId="0" borderId="0" xfId="3"/>
    <xf numFmtId="0" fontId="24" fillId="0" borderId="9" xfId="3" applyFont="1" applyBorder="1" applyAlignment="1">
      <alignment horizontal="left" wrapText="1"/>
    </xf>
    <xf numFmtId="0" fontId="25" fillId="0" borderId="9" xfId="3" applyFont="1" applyBorder="1" applyAlignment="1">
      <alignment horizontal="left" wrapText="1"/>
    </xf>
    <xf numFmtId="0" fontId="25" fillId="0" borderId="0" xfId="3" applyFont="1" applyAlignment="1">
      <alignment horizontal="left" wrapText="1"/>
    </xf>
    <xf numFmtId="0" fontId="1" fillId="0" borderId="5" xfId="3" applyBorder="1" applyAlignment="1" applyProtection="1">
      <alignment horizontal="center" wrapText="1"/>
      <protection locked="0"/>
    </xf>
    <xf numFmtId="0" fontId="4" fillId="3" borderId="6" xfId="3" applyFont="1" applyFill="1" applyBorder="1" applyAlignment="1">
      <alignment horizontal="center" wrapText="1"/>
    </xf>
    <xf numFmtId="0" fontId="4" fillId="3" borderId="2" xfId="3" applyFont="1" applyFill="1" applyBorder="1" applyAlignment="1">
      <alignment horizontal="center" wrapText="1"/>
    </xf>
    <xf numFmtId="0" fontId="4" fillId="3" borderId="5" xfId="3" applyFont="1" applyFill="1" applyBorder="1" applyAlignment="1">
      <alignment horizontal="center" wrapText="1"/>
    </xf>
    <xf numFmtId="0" fontId="6" fillId="2" borderId="11" xfId="3" applyFont="1" applyFill="1" applyBorder="1" applyAlignment="1">
      <alignment horizontal="left" wrapText="1"/>
    </xf>
    <xf numFmtId="0" fontId="6" fillId="2" borderId="9" xfId="3" applyFont="1" applyFill="1" applyBorder="1" applyAlignment="1">
      <alignment horizontal="left" wrapText="1"/>
    </xf>
    <xf numFmtId="0" fontId="6" fillId="2" borderId="12" xfId="3" applyFont="1" applyFill="1" applyBorder="1" applyAlignment="1">
      <alignment horizontal="left" wrapText="1"/>
    </xf>
    <xf numFmtId="0" fontId="4" fillId="2" borderId="1" xfId="3" applyFont="1" applyFill="1" applyBorder="1" applyAlignment="1">
      <alignment horizontal="center" wrapText="1"/>
    </xf>
    <xf numFmtId="0" fontId="4" fillId="2" borderId="13" xfId="3" applyFont="1" applyFill="1" applyBorder="1" applyAlignment="1">
      <alignment horizontal="left" wrapText="1"/>
    </xf>
    <xf numFmtId="0" fontId="4" fillId="2" borderId="14" xfId="3" applyFont="1" applyFill="1" applyBorder="1" applyAlignment="1">
      <alignment horizontal="left" wrapText="1"/>
    </xf>
    <xf numFmtId="0" fontId="4" fillId="2" borderId="8" xfId="3" applyFont="1" applyFill="1" applyBorder="1" applyAlignment="1">
      <alignment horizontal="left" wrapText="1"/>
    </xf>
    <xf numFmtId="0" fontId="11" fillId="0" borderId="1" xfId="3" applyFont="1" applyBorder="1" applyAlignment="1">
      <alignment horizontal="center" vertical="top" wrapText="1"/>
    </xf>
    <xf numFmtId="0" fontId="4" fillId="0" borderId="0" xfId="3" applyFont="1" applyAlignment="1">
      <alignment horizontal="center" wrapText="1"/>
    </xf>
    <xf numFmtId="0" fontId="4" fillId="8" borderId="4" xfId="3" applyFont="1" applyFill="1" applyBorder="1" applyAlignment="1">
      <alignment horizontal="center" wrapText="1"/>
    </xf>
    <xf numFmtId="0" fontId="4" fillId="8" borderId="15" xfId="3" applyFont="1" applyFill="1" applyBorder="1" applyAlignment="1">
      <alignment horizontal="center" wrapText="1"/>
    </xf>
    <xf numFmtId="167" fontId="4" fillId="0" borderId="1" xfId="4" applyNumberFormat="1" applyFont="1" applyFill="1" applyBorder="1" applyAlignment="1" applyProtection="1">
      <alignment horizontal="left"/>
      <protection locked="0"/>
    </xf>
    <xf numFmtId="14" fontId="4" fillId="0" borderId="1" xfId="3" applyNumberFormat="1" applyFont="1" applyBorder="1" applyAlignment="1" applyProtection="1">
      <alignment horizontal="left" wrapText="1"/>
      <protection locked="0"/>
    </xf>
    <xf numFmtId="0" fontId="4" fillId="0" borderId="1" xfId="3" applyFont="1" applyBorder="1" applyAlignment="1" applyProtection="1">
      <alignment horizontal="left" wrapText="1"/>
      <protection locked="0"/>
    </xf>
    <xf numFmtId="0" fontId="4" fillId="0" borderId="6" xfId="3" applyFont="1" applyBorder="1" applyAlignment="1" applyProtection="1">
      <alignment horizontal="left" wrapText="1"/>
      <protection locked="0"/>
    </xf>
    <xf numFmtId="0" fontId="4" fillId="0" borderId="2" xfId="3" applyFont="1" applyBorder="1" applyAlignment="1" applyProtection="1">
      <alignment horizontal="left" wrapText="1"/>
      <protection locked="0"/>
    </xf>
    <xf numFmtId="0" fontId="4" fillId="0" borderId="5" xfId="3" applyFont="1" applyBorder="1" applyAlignment="1" applyProtection="1">
      <alignment horizontal="left" wrapText="1"/>
      <protection locked="0"/>
    </xf>
    <xf numFmtId="0" fontId="4" fillId="0" borderId="1" xfId="3" applyFont="1" applyBorder="1" applyAlignment="1">
      <alignment horizontal="center" wrapText="1"/>
    </xf>
    <xf numFmtId="0" fontId="4" fillId="7" borderId="13" xfId="3" applyFont="1" applyFill="1" applyBorder="1" applyAlignment="1">
      <alignment horizontal="center" wrapText="1"/>
    </xf>
    <xf numFmtId="0" fontId="4" fillId="7" borderId="8" xfId="3" applyFont="1" applyFill="1" applyBorder="1" applyAlignment="1">
      <alignment horizontal="center" wrapText="1"/>
    </xf>
    <xf numFmtId="0" fontId="23" fillId="0" borderId="14" xfId="3" applyFont="1" applyBorder="1" applyAlignment="1">
      <alignment horizontal="left" vertical="top" wrapText="1"/>
    </xf>
    <xf numFmtId="0" fontId="23" fillId="0" borderId="0" xfId="3" applyFont="1" applyAlignment="1">
      <alignment horizontal="left" vertical="top" wrapText="1"/>
    </xf>
    <xf numFmtId="0" fontId="4" fillId="2" borderId="6" xfId="3" applyFont="1" applyFill="1" applyBorder="1" applyAlignment="1">
      <alignment horizontal="left"/>
    </xf>
    <xf numFmtId="0" fontId="4" fillId="2" borderId="2" xfId="3" applyFont="1" applyFill="1" applyBorder="1" applyAlignment="1">
      <alignment horizontal="left"/>
    </xf>
    <xf numFmtId="0" fontId="4" fillId="2" borderId="5" xfId="3" applyFont="1" applyFill="1" applyBorder="1" applyAlignment="1">
      <alignment horizontal="left"/>
    </xf>
    <xf numFmtId="0" fontId="4" fillId="8" borderId="6" xfId="3" applyFont="1" applyFill="1" applyBorder="1" applyAlignment="1">
      <alignment horizontal="center"/>
    </xf>
    <xf numFmtId="0" fontId="4" fillId="8" borderId="2" xfId="3" applyFont="1" applyFill="1" applyBorder="1" applyAlignment="1">
      <alignment horizontal="center"/>
    </xf>
    <xf numFmtId="0" fontId="4" fillId="8" borderId="5" xfId="3" applyFont="1" applyFill="1" applyBorder="1" applyAlignment="1">
      <alignment horizontal="center"/>
    </xf>
    <xf numFmtId="0" fontId="6" fillId="0" borderId="13" xfId="3" applyFont="1" applyBorder="1" applyAlignment="1" applyProtection="1">
      <alignment horizontal="left" vertical="top" wrapText="1"/>
      <protection locked="0"/>
    </xf>
    <xf numFmtId="0" fontId="6" fillId="0" borderId="14"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0" xfId="3" applyFont="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0" fontId="1" fillId="0" borderId="15" xfId="3" applyBorder="1"/>
    <xf numFmtId="0" fontId="4" fillId="7" borderId="6" xfId="3" applyFont="1" applyFill="1" applyBorder="1" applyAlignment="1">
      <alignment horizontal="center"/>
    </xf>
    <xf numFmtId="0" fontId="4" fillId="7" borderId="2" xfId="3" applyFont="1" applyFill="1" applyBorder="1" applyAlignment="1">
      <alignment horizontal="center"/>
    </xf>
    <xf numFmtId="0" fontId="4" fillId="7" borderId="5" xfId="3" applyFont="1" applyFill="1" applyBorder="1" applyAlignment="1">
      <alignment horizontal="center"/>
    </xf>
    <xf numFmtId="0" fontId="4" fillId="2" borderId="6" xfId="3" applyFont="1" applyFill="1" applyBorder="1" applyAlignment="1">
      <alignment horizontal="center"/>
    </xf>
    <xf numFmtId="0" fontId="4" fillId="2" borderId="2" xfId="3" applyFont="1" applyFill="1" applyBorder="1" applyAlignment="1">
      <alignment horizontal="center"/>
    </xf>
    <xf numFmtId="0" fontId="4" fillId="2" borderId="5" xfId="3" applyFont="1" applyFill="1" applyBorder="1" applyAlignment="1">
      <alignment horizontal="center"/>
    </xf>
    <xf numFmtId="0" fontId="4" fillId="4" borderId="1" xfId="3" applyFont="1" applyFill="1" applyBorder="1" applyAlignment="1">
      <alignment horizontal="center" wrapText="1"/>
    </xf>
    <xf numFmtId="0" fontId="6" fillId="7" borderId="11" xfId="3" applyFont="1" applyFill="1" applyBorder="1" applyAlignment="1">
      <alignment horizontal="center" wrapText="1"/>
    </xf>
    <xf numFmtId="0" fontId="6" fillId="7" borderId="12" xfId="3" applyFont="1" applyFill="1" applyBorder="1" applyAlignment="1">
      <alignment horizontal="center" wrapText="1"/>
    </xf>
  </cellXfs>
  <cellStyles count="5">
    <cellStyle name="Comma" xfId="1" builtinId="3"/>
    <cellStyle name="Currency 2" xfId="4" xr:uid="{6C5412BD-A5D5-4D9A-BBA6-05D584308501}"/>
    <cellStyle name="Normal" xfId="0" builtinId="0"/>
    <cellStyle name="Normal 2" xfId="3" xr:uid="{00000000-0005-0000-0000-000003000000}"/>
    <cellStyle name="Percent" xfId="2" builtinId="5"/>
  </cellStyles>
  <dxfs count="17">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4</xdr:col>
      <xdr:colOff>95250</xdr:colOff>
      <xdr:row>0</xdr:row>
      <xdr:rowOff>0</xdr:rowOff>
    </xdr:to>
    <xdr:pic>
      <xdr:nvPicPr>
        <xdr:cNvPr id="13980" name="Picture 1" descr="fhlblogobw">
          <a:extLst>
            <a:ext uri="{FF2B5EF4-FFF2-40B4-BE49-F238E27FC236}">
              <a16:creationId xmlns:a16="http://schemas.microsoft.com/office/drawing/2014/main" id="{00000000-0008-0000-0000-00009C3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100" y="0"/>
          <a:ext cx="1019175" cy="0"/>
        </a:xfrm>
        <a:prstGeom prst="rect">
          <a:avLst/>
        </a:prstGeom>
        <a:noFill/>
        <a:ln w="9525">
          <a:noFill/>
          <a:miter lim="800000"/>
          <a:headEnd/>
          <a:tailEnd/>
        </a:ln>
      </xdr:spPr>
    </xdr:pic>
    <xdr:clientData/>
  </xdr:twoCellAnchor>
  <xdr:twoCellAnchor editAs="oneCell">
    <xdr:from>
      <xdr:col>0</xdr:col>
      <xdr:colOff>19050</xdr:colOff>
      <xdr:row>0</xdr:row>
      <xdr:rowOff>66593</xdr:rowOff>
    </xdr:from>
    <xdr:to>
      <xdr:col>4</xdr:col>
      <xdr:colOff>114300</xdr:colOff>
      <xdr:row>1</xdr:row>
      <xdr:rowOff>0</xdr:rowOff>
    </xdr:to>
    <xdr:pic>
      <xdr:nvPicPr>
        <xdr:cNvPr id="6" name="Picture 39">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9050" y="66593"/>
          <a:ext cx="1057275" cy="45728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1200150</xdr:colOff>
      <xdr:row>0</xdr:row>
      <xdr:rowOff>0</xdr:rowOff>
    </xdr:to>
    <xdr:pic>
      <xdr:nvPicPr>
        <xdr:cNvPr id="16087" name="Picture 1" descr="fhlblogobw">
          <a:extLst>
            <a:ext uri="{FF2B5EF4-FFF2-40B4-BE49-F238E27FC236}">
              <a16:creationId xmlns:a16="http://schemas.microsoft.com/office/drawing/2014/main" id="{00000000-0008-0000-0100-0000D73E0000}"/>
            </a:ext>
          </a:extLst>
        </xdr:cNvPr>
        <xdr:cNvPicPr>
          <a:picLocks noChangeArrowheads="1"/>
        </xdr:cNvPicPr>
      </xdr:nvPicPr>
      <xdr:blipFill>
        <a:blip xmlns:r="http://schemas.openxmlformats.org/officeDocument/2006/relationships" r:embed="rId1"/>
        <a:srcRect/>
        <a:stretch>
          <a:fillRect/>
        </a:stretch>
      </xdr:blipFill>
      <xdr:spPr bwMode="auto">
        <a:xfrm>
          <a:off x="57150" y="0"/>
          <a:ext cx="1143000" cy="0"/>
        </a:xfrm>
        <a:prstGeom prst="rect">
          <a:avLst/>
        </a:prstGeom>
        <a:noFill/>
        <a:ln w="9525">
          <a:noFill/>
          <a:miter lim="800000"/>
          <a:headEnd/>
          <a:tailEnd/>
        </a:ln>
      </xdr:spPr>
    </xdr:pic>
    <xdr:clientData/>
  </xdr:twoCellAnchor>
  <xdr:twoCellAnchor editAs="oneCell">
    <xdr:from>
      <xdr:col>0</xdr:col>
      <xdr:colOff>19050</xdr:colOff>
      <xdr:row>0</xdr:row>
      <xdr:rowOff>85725</xdr:rowOff>
    </xdr:from>
    <xdr:to>
      <xdr:col>0</xdr:col>
      <xdr:colOff>1186249</xdr:colOff>
      <xdr:row>0</xdr:row>
      <xdr:rowOff>590550</xdr:rowOff>
    </xdr:to>
    <xdr:pic>
      <xdr:nvPicPr>
        <xdr:cNvPr id="5" name="Picture 39">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9050" y="85725"/>
          <a:ext cx="1167199" cy="5048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152400</xdr:rowOff>
    </xdr:from>
    <xdr:to>
      <xdr:col>3</xdr:col>
      <xdr:colOff>81349</xdr:colOff>
      <xdr:row>0</xdr:row>
      <xdr:rowOff>657225</xdr:rowOff>
    </xdr:to>
    <xdr:pic>
      <xdr:nvPicPr>
        <xdr:cNvPr id="4" name="Picture 39">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575" y="152400"/>
          <a:ext cx="1167199" cy="5048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98430</xdr:colOff>
      <xdr:row>0</xdr:row>
      <xdr:rowOff>93889</xdr:rowOff>
    </xdr:from>
    <xdr:ext cx="1600200" cy="687688"/>
    <xdr:pic>
      <xdr:nvPicPr>
        <xdr:cNvPr id="2" name="Picture 39">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430" y="93889"/>
          <a:ext cx="1600200" cy="687688"/>
        </a:xfrm>
        <a:prstGeom prst="rect">
          <a:avLst/>
        </a:prstGeom>
        <a:noFill/>
        <a:ln w="9525">
          <a:noFill/>
          <a:miter lim="800000"/>
          <a:headEnd/>
          <a:tailEnd/>
        </a:ln>
      </xdr:spPr>
    </xdr:pic>
    <xdr:clientData/>
  </xdr:oneCellAnchor>
  <mc:AlternateContent xmlns:mc="http://schemas.openxmlformats.org/markup-compatibility/2006">
    <mc:Choice xmlns:a14="http://schemas.microsoft.com/office/drawing/2010/main" Requires="a14">
      <xdr:twoCellAnchor editAs="oneCell">
        <xdr:from>
          <xdr:col>12</xdr:col>
          <xdr:colOff>295275</xdr:colOff>
          <xdr:row>7</xdr:row>
          <xdr:rowOff>152400</xdr:rowOff>
        </xdr:from>
        <xdr:to>
          <xdr:col>12</xdr:col>
          <xdr:colOff>581025</xdr:colOff>
          <xdr:row>8</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24</xdr:row>
          <xdr:rowOff>47625</xdr:rowOff>
        </xdr:from>
        <xdr:to>
          <xdr:col>14</xdr:col>
          <xdr:colOff>752475</xdr:colOff>
          <xdr:row>24</xdr:row>
          <xdr:rowOff>200025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82"/>
  <sheetViews>
    <sheetView zoomScaleNormal="100" zoomScaleSheetLayoutView="100" workbookViewId="0">
      <selection activeCell="H1" sqref="H1"/>
    </sheetView>
  </sheetViews>
  <sheetFormatPr defaultRowHeight="12.75" x14ac:dyDescent="0.2"/>
  <cols>
    <col min="1" max="1" width="3.85546875" style="14" customWidth="1"/>
    <col min="2" max="2" width="3.85546875" style="15" customWidth="1"/>
    <col min="3" max="3" width="3.85546875" style="16" customWidth="1"/>
    <col min="4" max="4" width="2.85546875" style="7" customWidth="1"/>
    <col min="5" max="6" width="9.140625" style="7"/>
    <col min="7" max="7" width="95.140625" style="7" customWidth="1"/>
    <col min="8" max="8" width="46.85546875" style="7" bestFit="1" customWidth="1"/>
    <col min="9" max="10" width="16.28515625" style="7" customWidth="1"/>
    <col min="11" max="11" width="16.28515625" style="8" customWidth="1"/>
    <col min="12" max="15" width="16.28515625" style="7" customWidth="1"/>
    <col min="16" max="16" width="16.28515625" style="8" customWidth="1"/>
    <col min="17" max="19" width="16.28515625" style="7" hidden="1" customWidth="1"/>
    <col min="20" max="22" width="16.28515625" style="7" customWidth="1"/>
    <col min="23" max="23" width="12" style="7" customWidth="1"/>
    <col min="24" max="28" width="12.85546875" style="7" customWidth="1"/>
    <col min="29" max="16384" width="9.140625" style="7"/>
  </cols>
  <sheetData>
    <row r="1" spans="1:16" ht="41.25" customHeight="1" x14ac:dyDescent="0.2">
      <c r="A1" s="3"/>
      <c r="B1" s="4"/>
      <c r="C1" s="5"/>
      <c r="D1" s="6"/>
      <c r="E1" s="6"/>
      <c r="F1" s="6"/>
      <c r="G1" s="108" t="str">
        <f>'Household Income Qualification'!$M$1</f>
        <v xml:space="preserve">AHP Household Income Qualification Worksheet
Version 4.1 Updated 8/27/2021
</v>
      </c>
    </row>
    <row r="2" spans="1:16" s="9" customFormat="1" ht="12.75" customHeight="1" x14ac:dyDescent="0.2">
      <c r="A2" s="210" t="s">
        <v>117</v>
      </c>
      <c r="B2" s="210"/>
      <c r="C2" s="210"/>
      <c r="D2" s="210"/>
      <c r="E2" s="210"/>
      <c r="F2" s="210"/>
      <c r="G2" s="210"/>
    </row>
    <row r="3" spans="1:16" s="9" customFormat="1" x14ac:dyDescent="0.2">
      <c r="A3" s="204"/>
      <c r="B3" s="204"/>
      <c r="C3" s="204"/>
      <c r="D3" s="204"/>
      <c r="E3" s="204"/>
      <c r="F3" s="204"/>
      <c r="G3" s="204"/>
    </row>
    <row r="4" spans="1:16" s="9" customFormat="1" x14ac:dyDescent="0.2">
      <c r="A4" s="31"/>
      <c r="B4" s="31"/>
      <c r="C4" s="12"/>
      <c r="D4" s="32"/>
      <c r="E4" s="32"/>
      <c r="F4" s="32"/>
      <c r="G4" s="32"/>
      <c r="K4" s="11"/>
      <c r="P4" s="11"/>
    </row>
    <row r="5" spans="1:16" s="9" customFormat="1" x14ac:dyDescent="0.2">
      <c r="A5" s="31" t="s">
        <v>55</v>
      </c>
      <c r="B5" s="203" t="s">
        <v>63</v>
      </c>
      <c r="C5" s="203"/>
      <c r="D5" s="203"/>
      <c r="E5" s="203"/>
      <c r="F5" s="203"/>
      <c r="G5" s="203"/>
      <c r="K5" s="11"/>
      <c r="P5" s="11"/>
    </row>
    <row r="6" spans="1:16" s="9" customFormat="1" x14ac:dyDescent="0.2">
      <c r="A6" s="31"/>
      <c r="B6" s="31" t="s">
        <v>56</v>
      </c>
      <c r="C6" s="203" t="s">
        <v>57</v>
      </c>
      <c r="D6" s="203"/>
      <c r="E6" s="203"/>
      <c r="F6" s="203"/>
      <c r="G6" s="203"/>
      <c r="K6" s="11"/>
      <c r="P6" s="11"/>
    </row>
    <row r="7" spans="1:16" s="9" customFormat="1" ht="26.25" customHeight="1" x14ac:dyDescent="0.2">
      <c r="A7" s="31"/>
      <c r="B7" s="32"/>
      <c r="C7" s="12" t="s">
        <v>60</v>
      </c>
      <c r="D7" s="202" t="s">
        <v>64</v>
      </c>
      <c r="E7" s="202"/>
      <c r="F7" s="202"/>
      <c r="G7" s="202"/>
      <c r="K7" s="11"/>
      <c r="P7" s="11"/>
    </row>
    <row r="8" spans="1:16" s="93" customFormat="1" x14ac:dyDescent="0.2">
      <c r="A8" s="92"/>
      <c r="C8" s="12"/>
      <c r="K8" s="11"/>
      <c r="P8" s="11"/>
    </row>
    <row r="9" spans="1:16" s="9" customFormat="1" ht="40.5" customHeight="1" x14ac:dyDescent="0.2">
      <c r="A9" s="31"/>
      <c r="B9" s="32"/>
      <c r="C9" s="12" t="s">
        <v>61</v>
      </c>
      <c r="D9" s="205" t="s">
        <v>315</v>
      </c>
      <c r="E9" s="205"/>
      <c r="F9" s="205"/>
      <c r="G9" s="205"/>
    </row>
    <row r="10" spans="1:16" s="91" customFormat="1" ht="9.9499999999999993" customHeight="1" x14ac:dyDescent="0.2">
      <c r="A10" s="90"/>
      <c r="C10" s="12"/>
    </row>
    <row r="11" spans="1:16" s="10" customFormat="1" ht="41.25" customHeight="1" x14ac:dyDescent="0.2">
      <c r="A11" s="31"/>
      <c r="B11" s="32"/>
      <c r="C11" s="213" t="s">
        <v>171</v>
      </c>
      <c r="D11" s="213"/>
      <c r="E11" s="213"/>
      <c r="F11" s="213"/>
      <c r="G11" s="213"/>
    </row>
    <row r="12" spans="1:16" s="91" customFormat="1" ht="9.9499999999999993" customHeight="1" x14ac:dyDescent="0.2">
      <c r="A12" s="90"/>
      <c r="C12" s="12"/>
    </row>
    <row r="13" spans="1:16" s="9" customFormat="1" x14ac:dyDescent="0.2">
      <c r="A13" s="31"/>
      <c r="B13" s="31" t="s">
        <v>58</v>
      </c>
      <c r="C13" s="203" t="s">
        <v>59</v>
      </c>
      <c r="D13" s="203"/>
      <c r="E13" s="203"/>
      <c r="F13" s="203"/>
      <c r="G13" s="203"/>
    </row>
    <row r="14" spans="1:16" s="9" customFormat="1" ht="54" customHeight="1" x14ac:dyDescent="0.2">
      <c r="A14" s="31"/>
      <c r="B14" s="32"/>
      <c r="C14" s="12" t="s">
        <v>60</v>
      </c>
      <c r="D14" s="202" t="s">
        <v>291</v>
      </c>
      <c r="E14" s="203"/>
      <c r="F14" s="203"/>
      <c r="G14" s="203"/>
      <c r="H14" s="13"/>
    </row>
    <row r="15" spans="1:16" s="93" customFormat="1" x14ac:dyDescent="0.2">
      <c r="A15" s="92"/>
      <c r="C15" s="12"/>
      <c r="E15" s="92"/>
      <c r="F15" s="92"/>
      <c r="G15" s="92"/>
      <c r="H15" s="13"/>
    </row>
    <row r="16" spans="1:16" s="9" customFormat="1" ht="27" customHeight="1" x14ac:dyDescent="0.2">
      <c r="A16" s="31"/>
      <c r="B16" s="32"/>
      <c r="C16" s="12" t="s">
        <v>61</v>
      </c>
      <c r="D16" s="202" t="s">
        <v>292</v>
      </c>
      <c r="E16" s="202"/>
      <c r="F16" s="202"/>
      <c r="G16" s="202"/>
    </row>
    <row r="17" spans="1:7" s="91" customFormat="1" ht="9.9499999999999993" customHeight="1" x14ac:dyDescent="0.2">
      <c r="A17" s="90"/>
      <c r="C17" s="12"/>
    </row>
    <row r="18" spans="1:7" s="9" customFormat="1" x14ac:dyDescent="0.2">
      <c r="A18" s="31" t="s">
        <v>62</v>
      </c>
      <c r="B18" s="203" t="s">
        <v>66</v>
      </c>
      <c r="C18" s="203"/>
      <c r="D18" s="203"/>
      <c r="E18" s="203"/>
      <c r="F18" s="203"/>
      <c r="G18" s="203"/>
    </row>
    <row r="19" spans="1:7" s="32" customFormat="1" x14ac:dyDescent="0.2">
      <c r="A19" s="31"/>
      <c r="B19" s="31" t="s">
        <v>56</v>
      </c>
      <c r="C19" s="203" t="s">
        <v>57</v>
      </c>
      <c r="D19" s="203"/>
      <c r="E19" s="203"/>
      <c r="F19" s="203"/>
      <c r="G19" s="203"/>
    </row>
    <row r="20" spans="1:7" s="9" customFormat="1" ht="105.75" customHeight="1" x14ac:dyDescent="0.2">
      <c r="A20" s="31"/>
      <c r="B20" s="31"/>
      <c r="C20" s="12" t="s">
        <v>60</v>
      </c>
      <c r="D20" s="208" t="s">
        <v>316</v>
      </c>
      <c r="E20" s="209"/>
      <c r="F20" s="209"/>
      <c r="G20" s="209"/>
    </row>
    <row r="21" spans="1:7" s="93" customFormat="1" x14ac:dyDescent="0.2">
      <c r="A21" s="92"/>
      <c r="C21" s="12"/>
      <c r="D21" s="92"/>
    </row>
    <row r="22" spans="1:7" s="9" customFormat="1" x14ac:dyDescent="0.2">
      <c r="A22" s="31"/>
      <c r="B22" s="32"/>
      <c r="C22" s="12" t="s">
        <v>61</v>
      </c>
      <c r="D22" s="202" t="s">
        <v>135</v>
      </c>
      <c r="E22" s="202"/>
      <c r="F22" s="202"/>
      <c r="G22" s="202"/>
    </row>
    <row r="23" spans="1:7" s="91" customFormat="1" ht="9.9499999999999993" customHeight="1" x14ac:dyDescent="0.2">
      <c r="A23" s="90"/>
      <c r="C23" s="12"/>
    </row>
    <row r="24" spans="1:7" s="9" customFormat="1" x14ac:dyDescent="0.2">
      <c r="A24" s="31"/>
      <c r="B24" s="31" t="s">
        <v>58</v>
      </c>
      <c r="C24" s="203" t="s">
        <v>59</v>
      </c>
      <c r="D24" s="203"/>
      <c r="E24" s="203"/>
      <c r="F24" s="203"/>
      <c r="G24" s="203"/>
    </row>
    <row r="25" spans="1:7" s="9" customFormat="1" x14ac:dyDescent="0.2">
      <c r="A25" s="31"/>
      <c r="B25" s="32"/>
      <c r="C25" s="12" t="s">
        <v>60</v>
      </c>
      <c r="D25" s="202" t="s">
        <v>293</v>
      </c>
      <c r="E25" s="202"/>
      <c r="F25" s="202"/>
      <c r="G25" s="202"/>
    </row>
    <row r="26" spans="1:7" s="9" customFormat="1" x14ac:dyDescent="0.2">
      <c r="A26" s="31"/>
      <c r="B26" s="32"/>
      <c r="C26" s="12"/>
      <c r="D26" s="31" t="s">
        <v>128</v>
      </c>
      <c r="E26" s="202" t="s">
        <v>67</v>
      </c>
      <c r="F26" s="202"/>
      <c r="G26" s="202"/>
    </row>
    <row r="27" spans="1:7" s="9" customFormat="1" ht="27" customHeight="1" x14ac:dyDescent="0.2">
      <c r="A27" s="31"/>
      <c r="B27" s="32"/>
      <c r="C27" s="12"/>
      <c r="D27" s="31" t="s">
        <v>129</v>
      </c>
      <c r="E27" s="207" t="s">
        <v>317</v>
      </c>
      <c r="F27" s="207"/>
      <c r="G27" s="207"/>
    </row>
    <row r="28" spans="1:7" s="9" customFormat="1" x14ac:dyDescent="0.2">
      <c r="A28" s="31"/>
      <c r="B28" s="32"/>
      <c r="C28" s="12"/>
      <c r="D28" s="31" t="s">
        <v>130</v>
      </c>
      <c r="E28" s="202" t="s">
        <v>68</v>
      </c>
      <c r="F28" s="202"/>
      <c r="G28" s="202"/>
    </row>
    <row r="29" spans="1:7" s="93" customFormat="1" x14ac:dyDescent="0.2">
      <c r="A29" s="92"/>
      <c r="C29" s="12"/>
      <c r="D29" s="92"/>
    </row>
    <row r="30" spans="1:7" s="9" customFormat="1" x14ac:dyDescent="0.2">
      <c r="A30" s="31"/>
      <c r="B30" s="32"/>
      <c r="C30" s="12" t="s">
        <v>61</v>
      </c>
      <c r="D30" s="202" t="s">
        <v>294</v>
      </c>
      <c r="E30" s="202"/>
      <c r="F30" s="202"/>
      <c r="G30" s="202"/>
    </row>
    <row r="31" spans="1:7" s="91" customFormat="1" ht="9.9499999999999993" customHeight="1" x14ac:dyDescent="0.2">
      <c r="A31" s="90"/>
      <c r="C31" s="12"/>
    </row>
    <row r="32" spans="1:7" x14ac:dyDescent="0.2">
      <c r="A32" s="31" t="s">
        <v>65</v>
      </c>
      <c r="B32" s="203" t="s">
        <v>70</v>
      </c>
      <c r="C32" s="203"/>
      <c r="D32" s="203"/>
      <c r="E32" s="203"/>
      <c r="F32" s="203"/>
      <c r="G32" s="203"/>
    </row>
    <row r="33" spans="1:16" s="91" customFormat="1" ht="9.9499999999999993" customHeight="1" x14ac:dyDescent="0.2">
      <c r="A33" s="90"/>
      <c r="C33" s="12"/>
    </row>
    <row r="34" spans="1:16" s="9" customFormat="1" ht="27" customHeight="1" x14ac:dyDescent="0.2">
      <c r="A34" s="31"/>
      <c r="B34" s="31" t="s">
        <v>56</v>
      </c>
      <c r="C34" s="202" t="s">
        <v>274</v>
      </c>
      <c r="D34" s="202"/>
      <c r="E34" s="202"/>
      <c r="F34" s="202"/>
      <c r="G34" s="202"/>
      <c r="K34" s="11"/>
      <c r="P34" s="11"/>
    </row>
    <row r="35" spans="1:16" s="9" customFormat="1" ht="26.25" customHeight="1" x14ac:dyDescent="0.2">
      <c r="A35" s="31"/>
      <c r="B35" s="31" t="s">
        <v>58</v>
      </c>
      <c r="C35" s="202" t="s">
        <v>153</v>
      </c>
      <c r="D35" s="202"/>
      <c r="E35" s="202"/>
      <c r="F35" s="202"/>
      <c r="G35" s="202"/>
      <c r="K35" s="11"/>
      <c r="P35" s="11"/>
    </row>
    <row r="36" spans="1:16" s="9" customFormat="1" x14ac:dyDescent="0.2">
      <c r="A36" s="31"/>
      <c r="B36" s="31" t="s">
        <v>71</v>
      </c>
      <c r="C36" s="202" t="s">
        <v>72</v>
      </c>
      <c r="D36" s="202"/>
      <c r="E36" s="202"/>
      <c r="F36" s="202"/>
      <c r="G36" s="202"/>
      <c r="K36" s="11"/>
      <c r="P36" s="11"/>
    </row>
    <row r="37" spans="1:16" s="9" customFormat="1" ht="26.25" customHeight="1" x14ac:dyDescent="0.2">
      <c r="A37" s="31"/>
      <c r="B37" s="31" t="s">
        <v>73</v>
      </c>
      <c r="C37" s="202" t="s">
        <v>74</v>
      </c>
      <c r="D37" s="202"/>
      <c r="E37" s="202"/>
      <c r="F37" s="202"/>
      <c r="G37" s="202"/>
      <c r="K37" s="11"/>
      <c r="P37" s="11"/>
    </row>
    <row r="38" spans="1:16" s="9" customFormat="1" ht="12.75" customHeight="1" x14ac:dyDescent="0.2">
      <c r="A38" s="31"/>
      <c r="B38" s="31" t="s">
        <v>75</v>
      </c>
      <c r="C38" s="202" t="s">
        <v>76</v>
      </c>
      <c r="D38" s="202"/>
      <c r="E38" s="202"/>
      <c r="F38" s="202"/>
      <c r="G38" s="202"/>
      <c r="K38" s="11"/>
      <c r="P38" s="11"/>
    </row>
    <row r="39" spans="1:16" s="9" customFormat="1" x14ac:dyDescent="0.2">
      <c r="A39" s="31"/>
      <c r="B39" s="31" t="s">
        <v>77</v>
      </c>
      <c r="C39" s="202" t="s">
        <v>122</v>
      </c>
      <c r="D39" s="202"/>
      <c r="E39" s="202"/>
      <c r="F39" s="202"/>
      <c r="G39" s="202"/>
      <c r="K39" s="11"/>
      <c r="P39" s="11"/>
    </row>
    <row r="40" spans="1:16" s="9" customFormat="1" x14ac:dyDescent="0.2">
      <c r="A40" s="31"/>
      <c r="B40" s="31" t="s">
        <v>78</v>
      </c>
      <c r="C40" s="202" t="s">
        <v>172</v>
      </c>
      <c r="D40" s="202"/>
      <c r="E40" s="202"/>
      <c r="F40" s="202"/>
      <c r="G40" s="202"/>
      <c r="K40" s="11"/>
      <c r="P40" s="11"/>
    </row>
    <row r="41" spans="1:16" s="9" customFormat="1" x14ac:dyDescent="0.2">
      <c r="A41" s="31"/>
      <c r="B41" s="31" t="s">
        <v>79</v>
      </c>
      <c r="C41" s="202" t="s">
        <v>80</v>
      </c>
      <c r="D41" s="202"/>
      <c r="E41" s="202"/>
      <c r="F41" s="202"/>
      <c r="G41" s="202"/>
      <c r="K41" s="11"/>
      <c r="P41" s="11"/>
    </row>
    <row r="42" spans="1:16" s="9" customFormat="1" x14ac:dyDescent="0.2">
      <c r="A42" s="31"/>
      <c r="B42" s="31" t="s">
        <v>55</v>
      </c>
      <c r="C42" s="202" t="s">
        <v>81</v>
      </c>
      <c r="D42" s="202"/>
      <c r="E42" s="202"/>
      <c r="F42" s="202"/>
      <c r="G42" s="202"/>
      <c r="K42" s="11"/>
      <c r="P42" s="11"/>
    </row>
    <row r="43" spans="1:16" s="9" customFormat="1" x14ac:dyDescent="0.2">
      <c r="A43" s="31"/>
      <c r="B43" s="31" t="s">
        <v>82</v>
      </c>
      <c r="C43" s="202" t="s">
        <v>123</v>
      </c>
      <c r="D43" s="202"/>
      <c r="E43" s="202"/>
      <c r="F43" s="202"/>
      <c r="G43" s="202"/>
      <c r="K43" s="11"/>
      <c r="P43" s="11"/>
    </row>
    <row r="44" spans="1:16" s="91" customFormat="1" ht="9.9499999999999993" customHeight="1" x14ac:dyDescent="0.2">
      <c r="A44" s="90"/>
      <c r="C44" s="12"/>
    </row>
    <row r="45" spans="1:16" s="9" customFormat="1" x14ac:dyDescent="0.2">
      <c r="A45" s="31" t="s">
        <v>69</v>
      </c>
      <c r="B45" s="203" t="s">
        <v>154</v>
      </c>
      <c r="C45" s="203"/>
      <c r="D45" s="203"/>
      <c r="E45" s="203"/>
      <c r="F45" s="203"/>
      <c r="G45" s="203"/>
      <c r="K45" s="11"/>
      <c r="P45" s="11"/>
    </row>
    <row r="46" spans="1:16" s="91" customFormat="1" ht="9.9499999999999993" customHeight="1" x14ac:dyDescent="0.2">
      <c r="A46" s="90"/>
      <c r="C46" s="12"/>
    </row>
    <row r="47" spans="1:16" s="9" customFormat="1" x14ac:dyDescent="0.2">
      <c r="A47" s="31"/>
      <c r="B47" s="17" t="s">
        <v>56</v>
      </c>
      <c r="C47" s="202" t="s">
        <v>84</v>
      </c>
      <c r="D47" s="202"/>
      <c r="E47" s="202"/>
      <c r="F47" s="202"/>
      <c r="G47" s="202"/>
      <c r="K47" s="11"/>
      <c r="P47" s="11"/>
    </row>
    <row r="48" spans="1:16" s="9" customFormat="1" x14ac:dyDescent="0.2">
      <c r="A48" s="31"/>
      <c r="B48" s="17" t="s">
        <v>58</v>
      </c>
      <c r="C48" s="202" t="s">
        <v>173</v>
      </c>
      <c r="D48" s="202"/>
      <c r="E48" s="202"/>
      <c r="F48" s="202"/>
      <c r="G48" s="202"/>
      <c r="K48" s="11"/>
      <c r="P48" s="11"/>
    </row>
    <row r="49" spans="1:16" s="9" customFormat="1" ht="26.25" customHeight="1" x14ac:dyDescent="0.2">
      <c r="A49" s="31"/>
      <c r="B49" s="17" t="s">
        <v>71</v>
      </c>
      <c r="C49" s="202" t="s">
        <v>174</v>
      </c>
      <c r="D49" s="202"/>
      <c r="E49" s="202"/>
      <c r="F49" s="202"/>
      <c r="G49" s="202"/>
      <c r="K49" s="11"/>
      <c r="P49" s="11"/>
    </row>
    <row r="50" spans="1:16" s="9" customFormat="1" x14ac:dyDescent="0.2">
      <c r="A50" s="31"/>
      <c r="B50" s="17" t="s">
        <v>73</v>
      </c>
      <c r="C50" s="206" t="s">
        <v>138</v>
      </c>
      <c r="D50" s="206"/>
      <c r="E50" s="206"/>
      <c r="F50" s="206"/>
      <c r="G50" s="206"/>
      <c r="K50" s="11"/>
      <c r="P50" s="11"/>
    </row>
    <row r="51" spans="1:16" s="9" customFormat="1" ht="27" customHeight="1" x14ac:dyDescent="0.2">
      <c r="A51" s="31"/>
      <c r="B51" s="17" t="s">
        <v>75</v>
      </c>
      <c r="C51" s="202" t="s">
        <v>175</v>
      </c>
      <c r="D51" s="202"/>
      <c r="E51" s="202"/>
      <c r="F51" s="202"/>
      <c r="G51" s="202"/>
      <c r="K51" s="11"/>
      <c r="P51" s="11"/>
    </row>
    <row r="52" spans="1:16" s="9" customFormat="1" x14ac:dyDescent="0.2">
      <c r="A52" s="31"/>
      <c r="B52" s="17" t="s">
        <v>77</v>
      </c>
      <c r="C52" s="202" t="s">
        <v>176</v>
      </c>
      <c r="D52" s="202"/>
      <c r="E52" s="202"/>
      <c r="F52" s="202"/>
      <c r="G52" s="202"/>
    </row>
    <row r="53" spans="1:16" s="9" customFormat="1" x14ac:dyDescent="0.2">
      <c r="A53" s="31"/>
      <c r="B53" s="17" t="s">
        <v>78</v>
      </c>
      <c r="C53" s="202" t="s">
        <v>119</v>
      </c>
      <c r="D53" s="202"/>
      <c r="E53" s="202"/>
      <c r="F53" s="202"/>
      <c r="G53" s="202"/>
      <c r="K53" s="11"/>
      <c r="P53" s="11"/>
    </row>
    <row r="54" spans="1:16" s="9" customFormat="1" x14ac:dyDescent="0.2">
      <c r="A54" s="31"/>
      <c r="B54" s="17" t="s">
        <v>79</v>
      </c>
      <c r="C54" s="202" t="s">
        <v>127</v>
      </c>
      <c r="D54" s="202"/>
      <c r="E54" s="202"/>
      <c r="F54" s="202"/>
      <c r="G54" s="202"/>
      <c r="K54" s="11"/>
      <c r="P54" s="11"/>
    </row>
    <row r="55" spans="1:16" s="9" customFormat="1" x14ac:dyDescent="0.2">
      <c r="A55" s="31"/>
      <c r="B55" s="17" t="s">
        <v>55</v>
      </c>
      <c r="C55" s="202" t="s">
        <v>85</v>
      </c>
      <c r="D55" s="202"/>
      <c r="E55" s="202"/>
      <c r="F55" s="202"/>
      <c r="G55" s="202"/>
      <c r="K55" s="11"/>
      <c r="P55" s="11"/>
    </row>
    <row r="56" spans="1:16" s="9" customFormat="1" x14ac:dyDescent="0.2">
      <c r="A56" s="31"/>
      <c r="B56" s="17" t="s">
        <v>82</v>
      </c>
      <c r="C56" s="202" t="s">
        <v>86</v>
      </c>
      <c r="D56" s="202"/>
      <c r="E56" s="202"/>
      <c r="F56" s="202"/>
      <c r="G56" s="202"/>
      <c r="K56" s="11"/>
      <c r="P56" s="11"/>
    </row>
    <row r="57" spans="1:16" s="9" customFormat="1" x14ac:dyDescent="0.2">
      <c r="A57" s="31"/>
      <c r="B57" s="17" t="s">
        <v>139</v>
      </c>
      <c r="C57" s="202" t="s">
        <v>126</v>
      </c>
      <c r="D57" s="202"/>
      <c r="E57" s="202"/>
      <c r="F57" s="202"/>
      <c r="G57" s="202"/>
      <c r="K57" s="11"/>
      <c r="P57" s="11"/>
    </row>
    <row r="58" spans="1:16" s="91" customFormat="1" ht="9.9499999999999993" customHeight="1" x14ac:dyDescent="0.2">
      <c r="A58" s="90"/>
      <c r="C58" s="12"/>
    </row>
    <row r="59" spans="1:16" s="9" customFormat="1" ht="12.75" customHeight="1" x14ac:dyDescent="0.2">
      <c r="A59" s="31" t="s">
        <v>83</v>
      </c>
      <c r="B59" s="211" t="s">
        <v>124</v>
      </c>
      <c r="C59" s="211"/>
      <c r="D59" s="211"/>
      <c r="E59" s="211"/>
      <c r="F59" s="211"/>
      <c r="G59" s="211"/>
      <c r="K59" s="11"/>
      <c r="P59" s="11"/>
    </row>
    <row r="60" spans="1:16" s="91" customFormat="1" ht="12.75" customHeight="1" x14ac:dyDescent="0.2">
      <c r="A60" s="90"/>
      <c r="B60" s="211"/>
      <c r="C60" s="211"/>
      <c r="D60" s="211"/>
      <c r="E60" s="211"/>
      <c r="F60" s="211"/>
      <c r="G60" s="211"/>
    </row>
    <row r="61" spans="1:16" s="93" customFormat="1" ht="9.9499999999999993" customHeight="1" x14ac:dyDescent="0.2">
      <c r="A61" s="92"/>
      <c r="B61" s="17"/>
      <c r="C61" s="17"/>
      <c r="D61" s="17"/>
      <c r="E61" s="17"/>
      <c r="F61" s="17"/>
      <c r="G61" s="17"/>
    </row>
    <row r="62" spans="1:16" s="9" customFormat="1" ht="28.5" customHeight="1" x14ac:dyDescent="0.2">
      <c r="A62" s="31"/>
      <c r="B62" s="202" t="s">
        <v>118</v>
      </c>
      <c r="C62" s="202"/>
      <c r="D62" s="202"/>
      <c r="E62" s="202"/>
      <c r="F62" s="202"/>
      <c r="G62" s="202"/>
      <c r="K62" s="11"/>
      <c r="P62" s="11"/>
    </row>
    <row r="63" spans="1:16" s="91" customFormat="1" ht="9.9499999999999993" customHeight="1" x14ac:dyDescent="0.2">
      <c r="A63" s="90"/>
      <c r="C63" s="12"/>
    </row>
    <row r="64" spans="1:16" s="9" customFormat="1" x14ac:dyDescent="0.2">
      <c r="A64" s="31" t="s">
        <v>87</v>
      </c>
      <c r="B64" s="203" t="s">
        <v>88</v>
      </c>
      <c r="C64" s="203"/>
      <c r="D64" s="203"/>
      <c r="E64" s="203"/>
      <c r="F64" s="203"/>
      <c r="G64" s="203"/>
      <c r="K64" s="11"/>
      <c r="P64" s="11"/>
    </row>
    <row r="65" spans="1:16" s="91" customFormat="1" ht="9.9499999999999993" customHeight="1" x14ac:dyDescent="0.2">
      <c r="A65" s="90"/>
      <c r="C65" s="12"/>
    </row>
    <row r="66" spans="1:16" s="19" customFormat="1" ht="92.25" customHeight="1" x14ac:dyDescent="0.2">
      <c r="A66" s="18"/>
      <c r="B66" s="212" t="s">
        <v>295</v>
      </c>
      <c r="C66" s="213"/>
      <c r="D66" s="213"/>
      <c r="E66" s="213"/>
      <c r="F66" s="213"/>
      <c r="G66" s="213"/>
      <c r="K66" s="20"/>
      <c r="P66" s="20"/>
    </row>
    <row r="67" spans="1:16" s="93" customFormat="1" ht="9.9499999999999993" customHeight="1" x14ac:dyDescent="0.2">
      <c r="A67" s="92"/>
      <c r="C67" s="12"/>
    </row>
    <row r="68" spans="1:16" s="19" customFormat="1" ht="24.75" customHeight="1" x14ac:dyDescent="0.2">
      <c r="A68" s="18"/>
      <c r="B68" s="203" t="s">
        <v>296</v>
      </c>
      <c r="C68" s="202"/>
      <c r="D68" s="202"/>
      <c r="E68" s="202"/>
      <c r="F68" s="202"/>
      <c r="G68" s="202"/>
      <c r="K68" s="20"/>
      <c r="P68" s="20"/>
    </row>
    <row r="69" spans="1:16" s="91" customFormat="1" ht="9.9499999999999993" customHeight="1" x14ac:dyDescent="0.2">
      <c r="A69" s="90"/>
      <c r="C69" s="12"/>
    </row>
    <row r="70" spans="1:16" s="9" customFormat="1" ht="30.75" customHeight="1" x14ac:dyDescent="0.2">
      <c r="B70" s="202" t="s">
        <v>277</v>
      </c>
      <c r="C70" s="202"/>
      <c r="D70" s="202"/>
      <c r="E70" s="202"/>
      <c r="F70" s="202"/>
      <c r="G70" s="202"/>
      <c r="K70" s="11"/>
      <c r="P70" s="11"/>
    </row>
    <row r="72" spans="1:16" x14ac:dyDescent="0.2">
      <c r="E72" s="21" t="s">
        <v>12</v>
      </c>
    </row>
    <row r="82" spans="1:7" x14ac:dyDescent="0.2">
      <c r="A82" s="204"/>
      <c r="B82" s="204"/>
      <c r="C82" s="204"/>
      <c r="D82" s="204"/>
      <c r="E82" s="204"/>
      <c r="G82" s="22"/>
    </row>
  </sheetData>
  <sheetProtection algorithmName="SHA-512" hashValue="QJhYLyXiXpyuj3HmEURUC+b04CVKyakqC2oJpk50Vj9esOEtMD1X5UBTlYCVbKUaZJumz7imyMZ4s9D157PlfA==" saltValue="ilAtw7A3jOHMaE9mi212BQ==" spinCount="100000" sheet="1" formatCells="0" formatColumns="0" formatRows="0"/>
  <customSheetViews>
    <customSheetView guid="{F4201D0A-1CAD-41AB-886C-1AC550286713}" showPageBreaks="1" printArea="1" hiddenColumns="1">
      <selection activeCell="G10" sqref="G10"/>
      <rowBreaks count="2" manualBreakCount="2">
        <brk id="31" max="6" man="1"/>
        <brk id="63" max="6" man="1"/>
      </rowBreaks>
      <pageMargins left="0.5" right="0.5" top="0.25" bottom="0.52" header="0.3" footer="0.15"/>
      <pageSetup scale="96" fitToHeight="0" orientation="landscape" r:id="rId1"/>
      <headerFooter alignWithMargins="0">
        <oddHeader xml:space="preserve">&amp;R&amp;"Arial,Bold"&amp;8
&amp;11
</oddHeader>
        <oddFooter>&amp;RPage &amp;P</oddFooter>
      </headerFooter>
    </customSheetView>
    <customSheetView guid="{C8E7F492-40EA-4758-B8B3-1489245698F6}" hiddenColumns="1">
      <selection activeCell="C7" sqref="C7"/>
      <rowBreaks count="2" manualBreakCount="2">
        <brk id="34" max="6" man="1"/>
        <brk id="64" max="6" man="1"/>
      </rowBreaks>
      <pageMargins left="0.5" right="0.5" top="0.25" bottom="0.52" header="0.3" footer="0.15"/>
      <pageSetup scale="98" fitToHeight="0" orientation="landscape" r:id="rId2"/>
      <headerFooter alignWithMargins="0">
        <oddHeader xml:space="preserve">&amp;R&amp;"Arial,Bold"&amp;8
&amp;11
</oddHeader>
        <oddFooter>&amp;LFC 2258 &amp;RPage &amp;P</oddFooter>
      </headerFooter>
    </customSheetView>
    <customSheetView guid="{99AA0499-CDB3-486B-80E6-DA0B6D60DA4A}" showPageBreaks="1" printArea="1" hiddenColumns="1" showRuler="0">
      <selection activeCell="F21" sqref="F21"/>
      <rowBreaks count="2" manualBreakCount="2">
        <brk id="31" max="6" man="1"/>
        <brk id="61" max="6" man="1"/>
      </rowBreaks>
      <pageMargins left="0.5" right="0.5" top="0.25" bottom="0.52" header="0.3" footer="0.15"/>
      <pageSetup scale="98" fitToHeight="0" orientation="landscape" r:id="rId3"/>
      <headerFooter alignWithMargins="0">
        <oddHeader xml:space="preserve">&amp;R&amp;"Arial,Bold"&amp;8
&amp;11
</oddHeader>
        <oddFooter>&amp;LFC 2258 (8/07)&amp;RPage &amp;P</oddFooter>
      </headerFooter>
    </customSheetView>
    <customSheetView guid="{F061CFD0-DAD3-4644-A487-D04C095027DB}" hiddenColumns="1" showRuler="0">
      <selection activeCell="D9" sqref="D9:G9"/>
      <rowBreaks count="2" manualBreakCount="2">
        <brk id="30" max="6" man="1"/>
        <brk id="58" max="16383" man="1"/>
      </rowBreaks>
      <pageMargins left="0.5" right="0.5" top="0.88" bottom="0.52" header="0.3" footer="0.15"/>
      <pageSetup fitToHeight="0" orientation="landscape" r:id="rId4"/>
      <headerFooter alignWithMargins="0">
        <oddHeader>&amp;L&amp;G&amp;R&amp;"Arial,Bold"&amp;8
&amp;11
AHP Income Qualification Guidelines</oddHeader>
        <oddFooter>&amp;LFC 2258 (8/07)&amp;RPage &amp;P</oddFooter>
      </headerFooter>
    </customSheetView>
    <customSheetView guid="{19A63E40-DD99-47A2-8CB4-39550DB049D0}" showPageBreaks="1" printArea="1" hiddenColumns="1" showRuler="0" topLeftCell="A15">
      <selection activeCell="D29" sqref="D29"/>
      <rowBreaks count="2" manualBreakCount="2">
        <brk id="30" max="6" man="1"/>
        <brk id="58" max="16383" man="1"/>
      </rowBreaks>
      <pageMargins left="0.5" right="0.5" top="0.88" bottom="0.52" header="0.3" footer="0.15"/>
      <pageSetup fitToHeight="0" orientation="landscape" r:id="rId5"/>
      <headerFooter alignWithMargins="0">
        <oddHeader>&amp;L&amp;G&amp;R&amp;"Arial,Bold"&amp;8
&amp;11
AHP Income Qualification Guidelines</oddHeader>
        <oddFooter>&amp;L&amp;9FC 2258 (8/07)&amp;R&amp;9Page &amp;P of 3</oddFooter>
      </headerFooter>
    </customSheetView>
  </customSheetViews>
  <mergeCells count="49">
    <mergeCell ref="A2:G3"/>
    <mergeCell ref="B59:G60"/>
    <mergeCell ref="B66:G66"/>
    <mergeCell ref="C55:G55"/>
    <mergeCell ref="C56:G56"/>
    <mergeCell ref="C57:G57"/>
    <mergeCell ref="C6:G6"/>
    <mergeCell ref="C19:G19"/>
    <mergeCell ref="D30:G30"/>
    <mergeCell ref="D22:G22"/>
    <mergeCell ref="B5:G5"/>
    <mergeCell ref="D7:G7"/>
    <mergeCell ref="C11:G11"/>
    <mergeCell ref="C13:G13"/>
    <mergeCell ref="D14:G14"/>
    <mergeCell ref="D16:G16"/>
    <mergeCell ref="B18:G18"/>
    <mergeCell ref="D20:G20"/>
    <mergeCell ref="C24:G24"/>
    <mergeCell ref="D25:G25"/>
    <mergeCell ref="E26:G26"/>
    <mergeCell ref="A82:E82"/>
    <mergeCell ref="D9:G9"/>
    <mergeCell ref="B70:G70"/>
    <mergeCell ref="B68:G68"/>
    <mergeCell ref="C43:G43"/>
    <mergeCell ref="C51:G51"/>
    <mergeCell ref="C42:G42"/>
    <mergeCell ref="C47:G47"/>
    <mergeCell ref="C48:G48"/>
    <mergeCell ref="C50:G50"/>
    <mergeCell ref="C49:G49"/>
    <mergeCell ref="C35:G35"/>
    <mergeCell ref="C36:G36"/>
    <mergeCell ref="C37:G37"/>
    <mergeCell ref="C38:G38"/>
    <mergeCell ref="E27:G27"/>
    <mergeCell ref="E28:G28"/>
    <mergeCell ref="B32:G32"/>
    <mergeCell ref="C34:G34"/>
    <mergeCell ref="C39:G39"/>
    <mergeCell ref="C54:G54"/>
    <mergeCell ref="B62:G62"/>
    <mergeCell ref="B64:G64"/>
    <mergeCell ref="C40:G40"/>
    <mergeCell ref="C41:G41"/>
    <mergeCell ref="B45:G45"/>
    <mergeCell ref="C52:G52"/>
    <mergeCell ref="C53:G53"/>
  </mergeCells>
  <phoneticPr fontId="3" type="noConversion"/>
  <dataValidations count="6">
    <dataValidation allowBlank="1" showInputMessage="1" showErrorMessage="1" prompt="If paid seasonally, only enter information for Seasonal columns, Income from Assets, and Avg Overtime." sqref="O88:Q93 O95:Q65529 O34:Q51 O53:Q85" xr:uid="{00000000-0002-0000-0200-000000000000}"/>
    <dataValidation allowBlank="1" showInputMessage="1" showErrorMessage="1" prompt="If paid monthly, only enter information for Monthly Pay column, Income from Assets, and Avg Overtime." sqref="N88:N93 N95:N65529 N34:N51 N53:N85" xr:uid="{00000000-0002-0000-0200-000001000000}"/>
    <dataValidation allowBlank="1" showInputMessage="1" showErrorMessage="1" prompt="If paid weekly, only enter information for Weekly Pay Rate, Income from Assets, and Avg Overtime." sqref="L88:L93 L95:L65529 L34:L51 L53:L85" xr:uid="{00000000-0002-0000-0200-000002000000}"/>
    <dataValidation allowBlank="1" showInputMessage="1" showErrorMessage="1" prompt="If paid every two weeks, only enter information for Every Two Weeks column, Income from Assets, and Avg Overtime." sqref="M88:M93 M95:M65529 M34:M51 M53:M85" xr:uid="{00000000-0002-0000-0200-000003000000}"/>
    <dataValidation allowBlank="1" showInputMessage="1" showErrorMessage="1" prompt="If paid hourly, only enter information for Hourly columns, Income from Assets, and Avg Overtime." sqref="J88:K93 J95:K65529 J33:K51 J53:K85" xr:uid="{00000000-0002-0000-0200-000004000000}"/>
    <dataValidation allowBlank="1" showInputMessage="1" showErrorMessage="1" prompt="e.g. Employment, Unemployment, SSI, Child Support, etc." sqref="H88:I93 H95:I65529 H33:I51 H53:I85" xr:uid="{00000000-0002-0000-0200-000005000000}"/>
  </dataValidations>
  <pageMargins left="0.5" right="0.5" top="0.25" bottom="0.52" header="0.3" footer="0.15"/>
  <pageSetup scale="96" fitToHeight="0" orientation="landscape" r:id="rId6"/>
  <headerFooter alignWithMargins="0">
    <oddHeader xml:space="preserve">&amp;R&amp;"Arial,Bold"&amp;8
&amp;11
</oddHeader>
    <oddFooter>&amp;RPage &amp;P&amp;L&amp;1#&amp;"Calibri"&amp;9&amp;K0000FFFHLBank San Francisco | Internal</oddFooter>
  </headerFooter>
  <rowBreaks count="2" manualBreakCount="2">
    <brk id="31" max="6" man="1"/>
    <brk id="63" max="6" man="1"/>
  </rowBreaks>
  <ignoredErrors>
    <ignoredError sqref="C7 C9 C14 C16 C20 C22 C25 C30" numberStoredAsText="1"/>
  </ignoredError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82"/>
  <sheetViews>
    <sheetView showGridLines="0" zoomScaleNormal="100" zoomScaleSheetLayoutView="100" workbookViewId="0">
      <selection activeCell="E22" sqref="E22"/>
    </sheetView>
  </sheetViews>
  <sheetFormatPr defaultRowHeight="12.75" x14ac:dyDescent="0.2"/>
  <cols>
    <col min="1" max="1" width="30.7109375" style="35" customWidth="1"/>
    <col min="2" max="2" width="27.140625" style="35" customWidth="1"/>
    <col min="3" max="3" width="26.42578125" style="35" customWidth="1"/>
    <col min="4" max="4" width="63.28515625" style="35" customWidth="1"/>
    <col min="5" max="16384" width="9.140625" style="35"/>
  </cols>
  <sheetData>
    <row r="1" spans="1:4" ht="48" customHeight="1" x14ac:dyDescent="0.2">
      <c r="A1" s="23"/>
      <c r="B1" s="23"/>
      <c r="C1" s="23"/>
      <c r="D1" s="109" t="str">
        <f>'Household Income Qualification'!$M$1</f>
        <v xml:space="preserve">AHP Household Income Qualification Worksheet
Version 4.1 Updated 8/27/2021
</v>
      </c>
    </row>
    <row r="2" spans="1:4" s="36" customFormat="1" ht="18.75" customHeight="1" x14ac:dyDescent="0.2">
      <c r="A2" s="214" t="s">
        <v>125</v>
      </c>
      <c r="B2" s="214"/>
      <c r="C2" s="214"/>
      <c r="D2" s="214"/>
    </row>
    <row r="3" spans="1:4" ht="15" customHeight="1" x14ac:dyDescent="0.2">
      <c r="A3" s="37" t="s">
        <v>89</v>
      </c>
      <c r="B3" s="225" t="s">
        <v>90</v>
      </c>
      <c r="C3" s="225"/>
      <c r="D3" s="37" t="s">
        <v>91</v>
      </c>
    </row>
    <row r="4" spans="1:4" ht="12.75" customHeight="1" x14ac:dyDescent="0.2">
      <c r="A4" s="228" t="s">
        <v>92</v>
      </c>
      <c r="B4" s="226" t="s">
        <v>285</v>
      </c>
      <c r="C4" s="227"/>
      <c r="D4" s="230" t="s">
        <v>177</v>
      </c>
    </row>
    <row r="5" spans="1:4" ht="12.75" customHeight="1" x14ac:dyDescent="0.2">
      <c r="A5" s="229"/>
      <c r="B5" s="97" t="s">
        <v>283</v>
      </c>
      <c r="C5" s="39" t="s">
        <v>284</v>
      </c>
      <c r="D5" s="231"/>
    </row>
    <row r="6" spans="1:4" ht="12.75" customHeight="1" x14ac:dyDescent="0.2">
      <c r="A6" s="40" t="s">
        <v>100</v>
      </c>
      <c r="B6" s="38" t="s">
        <v>286</v>
      </c>
      <c r="C6" s="104" t="s">
        <v>308</v>
      </c>
      <c r="D6" s="231"/>
    </row>
    <row r="7" spans="1:4" ht="12.75" customHeight="1" x14ac:dyDescent="0.2">
      <c r="A7" s="41"/>
      <c r="B7" s="100" t="s">
        <v>304</v>
      </c>
      <c r="C7" s="106" t="s">
        <v>309</v>
      </c>
      <c r="D7" s="218" t="s">
        <v>178</v>
      </c>
    </row>
    <row r="8" spans="1:4" x14ac:dyDescent="0.2">
      <c r="A8" s="41"/>
      <c r="B8" s="99" t="s">
        <v>288</v>
      </c>
      <c r="C8" s="107" t="s">
        <v>310</v>
      </c>
      <c r="D8" s="218"/>
    </row>
    <row r="9" spans="1:4" ht="12.75" customHeight="1" x14ac:dyDescent="0.2">
      <c r="A9" s="42"/>
      <c r="B9" s="222" t="s">
        <v>179</v>
      </c>
      <c r="C9" s="107" t="s">
        <v>311</v>
      </c>
      <c r="D9" s="218" t="s">
        <v>303</v>
      </c>
    </row>
    <row r="10" spans="1:4" ht="30.75" customHeight="1" x14ac:dyDescent="0.2">
      <c r="A10" s="42"/>
      <c r="B10" s="222"/>
      <c r="C10" s="111"/>
      <c r="D10" s="218"/>
    </row>
    <row r="11" spans="1:4" ht="11.25" hidden="1" customHeight="1" x14ac:dyDescent="0.2">
      <c r="A11" s="42"/>
      <c r="B11" s="220"/>
      <c r="C11" s="105"/>
      <c r="D11" s="43"/>
    </row>
    <row r="12" spans="1:4" ht="12.75" hidden="1" customHeight="1" x14ac:dyDescent="0.2">
      <c r="A12" s="42"/>
      <c r="B12" s="220"/>
      <c r="C12" s="105"/>
      <c r="D12" s="43"/>
    </row>
    <row r="13" spans="1:4" hidden="1" x14ac:dyDescent="0.2">
      <c r="A13" s="42"/>
      <c r="B13" s="220"/>
      <c r="C13" s="221"/>
      <c r="D13" s="43"/>
    </row>
    <row r="14" spans="1:4" ht="12.75" hidden="1" customHeight="1" x14ac:dyDescent="0.2">
      <c r="A14" s="42"/>
      <c r="B14" s="220"/>
      <c r="C14" s="221"/>
      <c r="D14" s="43"/>
    </row>
    <row r="15" spans="1:4" ht="12.75" hidden="1" customHeight="1" x14ac:dyDescent="0.2">
      <c r="A15" s="42"/>
      <c r="B15" s="38"/>
      <c r="C15" s="39"/>
      <c r="D15" s="43"/>
    </row>
    <row r="16" spans="1:4" hidden="1" x14ac:dyDescent="0.2">
      <c r="A16" s="42"/>
      <c r="B16" s="38"/>
      <c r="C16" s="39"/>
      <c r="D16" s="44"/>
    </row>
    <row r="17" spans="1:4" hidden="1" x14ac:dyDescent="0.2">
      <c r="A17" s="42"/>
      <c r="B17" s="38"/>
      <c r="C17" s="221"/>
      <c r="D17" s="43"/>
    </row>
    <row r="18" spans="1:4" ht="12.75" hidden="1" customHeight="1" x14ac:dyDescent="0.2">
      <c r="A18" s="42"/>
      <c r="B18" s="38"/>
      <c r="C18" s="221"/>
      <c r="D18" s="43"/>
    </row>
    <row r="19" spans="1:4" hidden="1" x14ac:dyDescent="0.2">
      <c r="A19" s="42"/>
      <c r="B19" s="38"/>
      <c r="C19" s="95"/>
      <c r="D19" s="43"/>
    </row>
    <row r="20" spans="1:4" ht="15" customHeight="1" x14ac:dyDescent="0.2">
      <c r="A20" s="45" t="s">
        <v>93</v>
      </c>
      <c r="B20" s="261" t="s">
        <v>180</v>
      </c>
      <c r="C20" s="262"/>
      <c r="D20" s="46" t="s">
        <v>181</v>
      </c>
    </row>
    <row r="21" spans="1:4" ht="15" customHeight="1" x14ac:dyDescent="0.2">
      <c r="A21" s="45" t="s">
        <v>94</v>
      </c>
      <c r="B21" s="261" t="s">
        <v>182</v>
      </c>
      <c r="C21" s="262"/>
      <c r="D21" s="47"/>
    </row>
    <row r="22" spans="1:4" ht="12.75" customHeight="1" x14ac:dyDescent="0.2">
      <c r="A22" s="48" t="s">
        <v>95</v>
      </c>
      <c r="B22" s="233" t="s">
        <v>183</v>
      </c>
      <c r="C22" s="234"/>
      <c r="D22" s="217" t="s">
        <v>184</v>
      </c>
    </row>
    <row r="23" spans="1:4" x14ac:dyDescent="0.2">
      <c r="A23" s="49"/>
      <c r="B23" s="220"/>
      <c r="C23" s="221"/>
      <c r="D23" s="218"/>
    </row>
    <row r="24" spans="1:4" x14ac:dyDescent="0.2">
      <c r="A24" s="49" t="s">
        <v>96</v>
      </c>
      <c r="B24" s="220"/>
      <c r="C24" s="221"/>
      <c r="D24" s="218"/>
    </row>
    <row r="25" spans="1:4" ht="12.75" customHeight="1" x14ac:dyDescent="0.2">
      <c r="A25" s="49"/>
      <c r="B25" s="220" t="s">
        <v>185</v>
      </c>
      <c r="C25" s="221"/>
      <c r="D25" s="50" t="s">
        <v>186</v>
      </c>
    </row>
    <row r="26" spans="1:4" ht="14.25" customHeight="1" x14ac:dyDescent="0.2">
      <c r="A26" s="51"/>
      <c r="B26" s="220"/>
      <c r="C26" s="221"/>
      <c r="D26" s="52" t="s">
        <v>187</v>
      </c>
    </row>
    <row r="27" spans="1:4" ht="12.75" customHeight="1" x14ac:dyDescent="0.2">
      <c r="A27" s="53"/>
      <c r="B27" s="220" t="s">
        <v>188</v>
      </c>
      <c r="C27" s="221"/>
      <c r="D27" s="52" t="s">
        <v>189</v>
      </c>
    </row>
    <row r="28" spans="1:4" ht="12.75" customHeight="1" x14ac:dyDescent="0.2">
      <c r="A28" s="49"/>
      <c r="B28" s="215" t="s">
        <v>190</v>
      </c>
      <c r="C28" s="216"/>
      <c r="D28" s="52" t="s">
        <v>191</v>
      </c>
    </row>
    <row r="29" spans="1:4" ht="12.75" customHeight="1" x14ac:dyDescent="0.2">
      <c r="A29" s="49"/>
      <c r="B29" s="215" t="s">
        <v>192</v>
      </c>
      <c r="C29" s="216"/>
      <c r="D29" s="52" t="s">
        <v>193</v>
      </c>
    </row>
    <row r="30" spans="1:4" x14ac:dyDescent="0.2">
      <c r="A30" s="49"/>
      <c r="B30" s="215"/>
      <c r="C30" s="216"/>
      <c r="D30" s="254" t="s">
        <v>194</v>
      </c>
    </row>
    <row r="31" spans="1:4" ht="12.75" customHeight="1" x14ac:dyDescent="0.2">
      <c r="A31" s="49"/>
      <c r="B31" s="215" t="s">
        <v>195</v>
      </c>
      <c r="C31" s="216"/>
      <c r="D31" s="254"/>
    </row>
    <row r="32" spans="1:4" ht="12.75" customHeight="1" x14ac:dyDescent="0.2">
      <c r="A32" s="49"/>
      <c r="B32" s="220" t="s">
        <v>196</v>
      </c>
      <c r="C32" s="221"/>
      <c r="D32" s="254"/>
    </row>
    <row r="33" spans="1:4" ht="12.75" customHeight="1" x14ac:dyDescent="0.2">
      <c r="A33" s="49"/>
      <c r="B33" s="215" t="s">
        <v>190</v>
      </c>
      <c r="C33" s="216"/>
      <c r="D33" s="254"/>
    </row>
    <row r="34" spans="1:4" ht="12.75" customHeight="1" x14ac:dyDescent="0.2">
      <c r="A34" s="54"/>
      <c r="B34" s="215" t="s">
        <v>197</v>
      </c>
      <c r="C34" s="216"/>
      <c r="D34" s="254"/>
    </row>
    <row r="35" spans="1:4" ht="18" customHeight="1" x14ac:dyDescent="0.2">
      <c r="A35" s="54"/>
      <c r="B35" s="215"/>
      <c r="C35" s="216"/>
      <c r="D35" s="254"/>
    </row>
    <row r="36" spans="1:4" ht="36" x14ac:dyDescent="0.2">
      <c r="A36" s="49"/>
      <c r="B36" s="55"/>
      <c r="C36" s="56"/>
      <c r="D36" s="50" t="s">
        <v>198</v>
      </c>
    </row>
    <row r="37" spans="1:4" ht="39.75" customHeight="1" x14ac:dyDescent="0.2">
      <c r="A37" s="103"/>
      <c r="B37" s="55"/>
      <c r="C37" s="56"/>
      <c r="D37" s="102" t="s">
        <v>199</v>
      </c>
    </row>
    <row r="38" spans="1:4" ht="39.75" customHeight="1" x14ac:dyDescent="0.2">
      <c r="A38" s="103"/>
      <c r="B38" s="57"/>
      <c r="C38" s="58"/>
      <c r="D38" s="110" t="s">
        <v>312</v>
      </c>
    </row>
    <row r="39" spans="1:4" x14ac:dyDescent="0.2">
      <c r="A39" s="48" t="s">
        <v>97</v>
      </c>
      <c r="B39" s="259" t="s">
        <v>200</v>
      </c>
      <c r="C39" s="260"/>
      <c r="D39" s="217" t="s">
        <v>201</v>
      </c>
    </row>
    <row r="40" spans="1:4" x14ac:dyDescent="0.2">
      <c r="A40" s="59" t="s">
        <v>202</v>
      </c>
      <c r="B40" s="257" t="s">
        <v>137</v>
      </c>
      <c r="C40" s="258"/>
      <c r="D40" s="218"/>
    </row>
    <row r="41" spans="1:4" x14ac:dyDescent="0.2">
      <c r="A41" s="59" t="s">
        <v>203</v>
      </c>
      <c r="B41" s="255" t="s">
        <v>204</v>
      </c>
      <c r="C41" s="256"/>
      <c r="D41" s="218" t="s">
        <v>205</v>
      </c>
    </row>
    <row r="42" spans="1:4" ht="12.75" customHeight="1" x14ac:dyDescent="0.2">
      <c r="A42" s="59" t="s">
        <v>206</v>
      </c>
      <c r="B42" s="235" t="s">
        <v>279</v>
      </c>
      <c r="C42" s="236"/>
      <c r="D42" s="218"/>
    </row>
    <row r="43" spans="1:4" ht="12.75" customHeight="1" x14ac:dyDescent="0.2">
      <c r="A43" s="59" t="s">
        <v>207</v>
      </c>
      <c r="B43" s="235"/>
      <c r="C43" s="236"/>
      <c r="D43" s="218"/>
    </row>
    <row r="44" spans="1:4" ht="12.75" customHeight="1" x14ac:dyDescent="0.2">
      <c r="A44" s="59" t="s">
        <v>208</v>
      </c>
      <c r="B44" s="235"/>
      <c r="C44" s="236"/>
      <c r="D44" s="218" t="s">
        <v>209</v>
      </c>
    </row>
    <row r="45" spans="1:4" ht="12.75" customHeight="1" x14ac:dyDescent="0.2">
      <c r="A45" s="59" t="s">
        <v>210</v>
      </c>
      <c r="B45" s="235" t="s">
        <v>211</v>
      </c>
      <c r="C45" s="236"/>
      <c r="D45" s="218"/>
    </row>
    <row r="46" spans="1:4" ht="12.75" customHeight="1" x14ac:dyDescent="0.2">
      <c r="A46" s="59" t="s">
        <v>212</v>
      </c>
      <c r="B46" s="235"/>
      <c r="C46" s="236"/>
      <c r="D46" s="218" t="s">
        <v>213</v>
      </c>
    </row>
    <row r="47" spans="1:4" x14ac:dyDescent="0.2">
      <c r="A47" s="223" t="s">
        <v>214</v>
      </c>
      <c r="B47" s="55"/>
      <c r="C47" s="60"/>
      <c r="D47" s="218"/>
    </row>
    <row r="48" spans="1:4" x14ac:dyDescent="0.2">
      <c r="A48" s="223"/>
      <c r="B48" s="61"/>
      <c r="C48" s="62"/>
      <c r="D48" s="218"/>
    </row>
    <row r="49" spans="1:4" x14ac:dyDescent="0.2">
      <c r="A49" s="223"/>
      <c r="B49" s="61"/>
      <c r="C49" s="63"/>
      <c r="D49" s="53"/>
    </row>
    <row r="50" spans="1:4" x14ac:dyDescent="0.2">
      <c r="A50" s="224"/>
      <c r="B50" s="64"/>
      <c r="C50" s="65"/>
      <c r="D50" s="66"/>
    </row>
    <row r="51" spans="1:4" ht="12.75" customHeight="1" x14ac:dyDescent="0.2">
      <c r="A51" s="48" t="s">
        <v>131</v>
      </c>
      <c r="B51" s="233" t="s">
        <v>215</v>
      </c>
      <c r="C51" s="234"/>
      <c r="D51" s="217" t="s">
        <v>216</v>
      </c>
    </row>
    <row r="52" spans="1:4" x14ac:dyDescent="0.2">
      <c r="A52" s="59" t="s">
        <v>217</v>
      </c>
      <c r="B52" s="220"/>
      <c r="C52" s="221"/>
      <c r="D52" s="218"/>
    </row>
    <row r="53" spans="1:4" x14ac:dyDescent="0.2">
      <c r="A53" s="59" t="s">
        <v>218</v>
      </c>
      <c r="B53" s="220"/>
      <c r="C53" s="221"/>
      <c r="D53" s="218"/>
    </row>
    <row r="54" spans="1:4" x14ac:dyDescent="0.2">
      <c r="A54" s="67" t="s">
        <v>219</v>
      </c>
      <c r="B54" s="68"/>
      <c r="C54" s="69"/>
      <c r="D54" s="219"/>
    </row>
    <row r="55" spans="1:4" ht="12.75" customHeight="1" x14ac:dyDescent="0.2">
      <c r="A55" s="48" t="s">
        <v>132</v>
      </c>
      <c r="B55" s="233" t="s">
        <v>275</v>
      </c>
      <c r="C55" s="234"/>
      <c r="D55" s="217" t="s">
        <v>220</v>
      </c>
    </row>
    <row r="56" spans="1:4" x14ac:dyDescent="0.2">
      <c r="A56" s="49"/>
      <c r="B56" s="220"/>
      <c r="C56" s="221"/>
      <c r="D56" s="218"/>
    </row>
    <row r="57" spans="1:4" ht="12.75" customHeight="1" x14ac:dyDescent="0.2">
      <c r="A57" s="49"/>
      <c r="B57" s="220" t="s">
        <v>221</v>
      </c>
      <c r="C57" s="221"/>
      <c r="D57" s="218"/>
    </row>
    <row r="58" spans="1:4" ht="12.75" customHeight="1" x14ac:dyDescent="0.2">
      <c r="A58" s="49"/>
      <c r="B58" s="215" t="s">
        <v>222</v>
      </c>
      <c r="C58" s="216"/>
      <c r="D58" s="53"/>
    </row>
    <row r="59" spans="1:4" x14ac:dyDescent="0.2">
      <c r="A59" s="53"/>
      <c r="B59" s="215"/>
      <c r="C59" s="216"/>
      <c r="D59" s="53"/>
    </row>
    <row r="60" spans="1:4" ht="12.75" customHeight="1" x14ac:dyDescent="0.2">
      <c r="A60" s="53"/>
      <c r="B60" s="215" t="s">
        <v>223</v>
      </c>
      <c r="C60" s="216"/>
      <c r="D60" s="53"/>
    </row>
    <row r="61" spans="1:4" x14ac:dyDescent="0.2">
      <c r="A61" s="66"/>
      <c r="B61" s="238"/>
      <c r="C61" s="239"/>
      <c r="D61" s="66"/>
    </row>
    <row r="62" spans="1:4" ht="12.75" customHeight="1" x14ac:dyDescent="0.2">
      <c r="A62" s="48" t="s">
        <v>98</v>
      </c>
      <c r="B62" s="233" t="s">
        <v>224</v>
      </c>
      <c r="C62" s="234"/>
      <c r="D62" s="217" t="s">
        <v>225</v>
      </c>
    </row>
    <row r="63" spans="1:4" x14ac:dyDescent="0.2">
      <c r="A63" s="49"/>
      <c r="B63" s="220"/>
      <c r="C63" s="221"/>
      <c r="D63" s="218"/>
    </row>
    <row r="64" spans="1:4" ht="12.75" customHeight="1" x14ac:dyDescent="0.2">
      <c r="A64" s="49"/>
      <c r="B64" s="215" t="s">
        <v>226</v>
      </c>
      <c r="C64" s="216"/>
      <c r="D64" s="218"/>
    </row>
    <row r="65" spans="1:4" ht="12.75" customHeight="1" x14ac:dyDescent="0.2">
      <c r="A65" s="49"/>
      <c r="B65" s="215" t="s">
        <v>227</v>
      </c>
      <c r="C65" s="216"/>
      <c r="D65" s="218"/>
    </row>
    <row r="66" spans="1:4" ht="12.75" customHeight="1" x14ac:dyDescent="0.2">
      <c r="A66" s="96"/>
      <c r="B66" s="246" t="s">
        <v>278</v>
      </c>
      <c r="C66" s="247"/>
      <c r="D66" s="218"/>
    </row>
    <row r="67" spans="1:4" ht="12.75" customHeight="1" x14ac:dyDescent="0.2">
      <c r="A67" s="96"/>
      <c r="B67" s="246"/>
      <c r="C67" s="247"/>
      <c r="D67" s="218"/>
    </row>
    <row r="68" spans="1:4" ht="12.75" customHeight="1" x14ac:dyDescent="0.2">
      <c r="A68" s="96"/>
      <c r="B68" s="246"/>
      <c r="C68" s="247"/>
      <c r="D68" s="218"/>
    </row>
    <row r="69" spans="1:4" ht="13.5" customHeight="1" x14ac:dyDescent="0.2">
      <c r="A69" s="49"/>
      <c r="B69" s="248"/>
      <c r="C69" s="249"/>
      <c r="D69" s="218"/>
    </row>
    <row r="70" spans="1:4" ht="24" customHeight="1" x14ac:dyDescent="0.2">
      <c r="A70" s="48" t="s">
        <v>99</v>
      </c>
      <c r="B70" s="233" t="s">
        <v>228</v>
      </c>
      <c r="C70" s="234"/>
      <c r="D70" s="70" t="s">
        <v>229</v>
      </c>
    </row>
    <row r="71" spans="1:4" x14ac:dyDescent="0.2">
      <c r="A71" s="66"/>
      <c r="B71" s="250"/>
      <c r="C71" s="251"/>
      <c r="D71" s="71"/>
    </row>
    <row r="72" spans="1:4" ht="24" customHeight="1" x14ac:dyDescent="0.2">
      <c r="A72" s="48" t="s">
        <v>3</v>
      </c>
      <c r="B72" s="244" t="s">
        <v>230</v>
      </c>
      <c r="C72" s="245"/>
      <c r="D72" s="72" t="s">
        <v>231</v>
      </c>
    </row>
    <row r="73" spans="1:4" ht="12.75" customHeight="1" x14ac:dyDescent="0.2">
      <c r="A73" s="49"/>
      <c r="B73" s="252" t="s">
        <v>232</v>
      </c>
      <c r="C73" s="253"/>
      <c r="D73" s="52" t="s">
        <v>233</v>
      </c>
    </row>
    <row r="74" spans="1:4" ht="12.75" customHeight="1" x14ac:dyDescent="0.2">
      <c r="A74" s="49"/>
      <c r="B74" s="252"/>
      <c r="C74" s="253"/>
      <c r="D74" s="98" t="s">
        <v>305</v>
      </c>
    </row>
    <row r="75" spans="1:4" x14ac:dyDescent="0.2">
      <c r="A75" s="49"/>
      <c r="B75" s="252"/>
      <c r="C75" s="253"/>
      <c r="D75" s="232" t="s">
        <v>234</v>
      </c>
    </row>
    <row r="76" spans="1:4" ht="14.25" customHeight="1" x14ac:dyDescent="0.2">
      <c r="A76" s="49"/>
      <c r="B76" s="252"/>
      <c r="C76" s="253"/>
      <c r="D76" s="232"/>
    </row>
    <row r="77" spans="1:4" ht="12.75" customHeight="1" x14ac:dyDescent="0.2">
      <c r="A77" s="49"/>
      <c r="B77" s="240" t="s">
        <v>314</v>
      </c>
      <c r="C77" s="241"/>
      <c r="D77" s="237" t="s">
        <v>313</v>
      </c>
    </row>
    <row r="78" spans="1:4" x14ac:dyDescent="0.2">
      <c r="A78" s="33"/>
      <c r="B78" s="240"/>
      <c r="C78" s="241"/>
      <c r="D78" s="237"/>
    </row>
    <row r="79" spans="1:4" x14ac:dyDescent="0.2">
      <c r="A79" s="33"/>
      <c r="B79" s="240"/>
      <c r="C79" s="241"/>
      <c r="D79" s="237"/>
    </row>
    <row r="80" spans="1:4" x14ac:dyDescent="0.2">
      <c r="A80" s="24"/>
      <c r="B80" s="242"/>
      <c r="C80" s="243"/>
      <c r="D80" s="101"/>
    </row>
    <row r="81" spans="1:4" x14ac:dyDescent="0.2">
      <c r="A81" s="34"/>
      <c r="B81" s="73"/>
      <c r="C81" s="73"/>
      <c r="D81" s="74"/>
    </row>
    <row r="82" spans="1:4" x14ac:dyDescent="0.2">
      <c r="A82" s="34"/>
      <c r="B82" s="73"/>
      <c r="C82" s="73"/>
    </row>
  </sheetData>
  <sheetProtection algorithmName="SHA-512" hashValue="aVNjZ4Vwuz5B2Tr+ujWP5V1j5dwT+tmD8kVnMeTOXBDrWrSLyJx07aO36nLtwDua/uY1y0CBtLRzBIfwNW9VHA==" saltValue="Jv+FIaLS3w6w4NYOAvT02w==" spinCount="100000" sheet="1" formatCells="0" formatColumns="0" formatRows="0"/>
  <customSheetViews>
    <customSheetView guid="{F4201D0A-1CAD-41AB-886C-1AC550286713}" showPageBreaks="1" showGridLines="0" printArea="1">
      <selection activeCell="A78" sqref="A78"/>
      <rowBreaks count="1" manualBreakCount="1">
        <brk id="37" max="3" man="1"/>
      </rowBreaks>
      <pageMargins left="0.25" right="0.25" top="0.25" bottom="0.3" header="0.3" footer="0.15"/>
      <printOptions horizontalCentered="1" verticalCentered="1"/>
      <pageSetup scale="95" orientation="landscape" useFirstPageNumber="1" r:id="rId1"/>
      <headerFooter alignWithMargins="0">
        <oddFooter>&amp;R&amp;9Page &amp;P</oddFooter>
      </headerFooter>
    </customSheetView>
    <customSheetView guid="{C8E7F492-40EA-4758-B8B3-1489245698F6}" showGridLines="0" hiddenRows="1">
      <pageMargins left="0.25" right="0.25" top="0.25" bottom="0.3" header="0.3" footer="0.15"/>
      <printOptions horizontalCentered="1"/>
      <pageSetup orientation="landscape" useFirstPageNumber="1" r:id="rId2"/>
      <headerFooter alignWithMargins="0">
        <oddFooter>&amp;L&amp;9FC 2259 &amp;R&amp;9Page &amp;P</oddFooter>
      </headerFooter>
    </customSheetView>
    <customSheetView guid="{99AA0499-CDB3-486B-80E6-DA0B6D60DA4A}" showPageBreaks="1" printArea="1" hiddenRows="1" showRuler="0" topLeftCell="A25">
      <selection activeCell="E1" sqref="E1"/>
      <pageMargins left="0.25" right="0.25" top="0.25" bottom="0.3" header="0.3" footer="0.15"/>
      <printOptions horizontalCentered="1"/>
      <pageSetup orientation="landscape" useFirstPageNumber="1" r:id="rId3"/>
      <headerFooter alignWithMargins="0">
        <oddFooter>&amp;L&amp;9FC 2259 (8/07)&amp;R&amp;9Page &amp;P</oddFooter>
      </headerFooter>
    </customSheetView>
    <customSheetView guid="{F061CFD0-DAD3-4644-A487-D04C095027DB}" hiddenRows="1" showRuler="0">
      <selection activeCell="E1" sqref="E1"/>
      <pageMargins left="0.25" right="0.25" top="0.8" bottom="0.3" header="0.3" footer="0.15"/>
      <printOptions horizontalCentered="1"/>
      <pageSetup orientation="landscape" useFirstPageNumber="1" r:id="rId4"/>
      <headerFooter alignWithMargins="0">
        <oddHeader>&amp;L&amp;G&amp;R
&amp;"Arial,Bold"&amp;11Acceptable Forms of Verification for Household  Income Qualification</oddHeader>
        <oddFooter>&amp;L&amp;9FC 2259 (8/07)&amp;R&amp;9Page &amp;P</oddFooter>
      </headerFooter>
    </customSheetView>
    <customSheetView guid="{19A63E40-DD99-47A2-8CB4-39550DB049D0}" showPageBreaks="1" printArea="1" hiddenRows="1" showRuler="0" topLeftCell="A11">
      <selection activeCell="D11" sqref="D11"/>
      <pageMargins left="0.25" right="0.25" top="0.8" bottom="0.3" header="0.3" footer="0.15"/>
      <printOptions horizontalCentered="1"/>
      <pageSetup orientation="landscape" useFirstPageNumber="1" r:id="rId5"/>
      <headerFooter alignWithMargins="0">
        <oddHeader>&amp;L&amp;G&amp;R
&amp;"Arial,Bold"&amp;11Acceptable Forms of Verification for Household  Income Qualification</oddHeader>
        <oddFooter>&amp;L&amp;9FC 2259 (8/07)&amp;R&amp;9Page &amp;P of 2</oddFooter>
      </headerFooter>
    </customSheetView>
  </customSheetViews>
  <mergeCells count="53">
    <mergeCell ref="B11:B12"/>
    <mergeCell ref="B13:B14"/>
    <mergeCell ref="B20:C20"/>
    <mergeCell ref="C13:C14"/>
    <mergeCell ref="D44:D45"/>
    <mergeCell ref="B73:C76"/>
    <mergeCell ref="C17:C18"/>
    <mergeCell ref="D41:D43"/>
    <mergeCell ref="D22:D24"/>
    <mergeCell ref="D39:D40"/>
    <mergeCell ref="D30:D35"/>
    <mergeCell ref="B42:C44"/>
    <mergeCell ref="B41:C41"/>
    <mergeCell ref="B40:C40"/>
    <mergeCell ref="B39:C39"/>
    <mergeCell ref="B34:C35"/>
    <mergeCell ref="B33:C33"/>
    <mergeCell ref="B25:C26"/>
    <mergeCell ref="B22:C24"/>
    <mergeCell ref="B21:C21"/>
    <mergeCell ref="B27:C27"/>
    <mergeCell ref="D75:D76"/>
    <mergeCell ref="D46:D48"/>
    <mergeCell ref="B51:C53"/>
    <mergeCell ref="B45:C46"/>
    <mergeCell ref="D77:D79"/>
    <mergeCell ref="B62:C63"/>
    <mergeCell ref="B60:C61"/>
    <mergeCell ref="B58:C59"/>
    <mergeCell ref="B57:C57"/>
    <mergeCell ref="B55:C56"/>
    <mergeCell ref="B77:C80"/>
    <mergeCell ref="B72:C72"/>
    <mergeCell ref="B66:C69"/>
    <mergeCell ref="B65:C65"/>
    <mergeCell ref="B64:C64"/>
    <mergeCell ref="B70:C71"/>
    <mergeCell ref="A2:D2"/>
    <mergeCell ref="B28:C28"/>
    <mergeCell ref="D62:D69"/>
    <mergeCell ref="D51:D54"/>
    <mergeCell ref="D55:D57"/>
    <mergeCell ref="B32:C32"/>
    <mergeCell ref="B31:C31"/>
    <mergeCell ref="B29:C30"/>
    <mergeCell ref="B9:B10"/>
    <mergeCell ref="A47:A50"/>
    <mergeCell ref="D7:D8"/>
    <mergeCell ref="B3:C3"/>
    <mergeCell ref="B4:C4"/>
    <mergeCell ref="D9:D10"/>
    <mergeCell ref="A4:A5"/>
    <mergeCell ref="D4:D6"/>
  </mergeCells>
  <phoneticPr fontId="3" type="noConversion"/>
  <printOptions horizontalCentered="1" verticalCentered="1"/>
  <pageMargins left="0.25" right="0.25" top="0.25" bottom="0.3" header="0.3" footer="0.15"/>
  <pageSetup scale="95" orientation="landscape" useFirstPageNumber="1" r:id="rId6"/>
  <headerFooter alignWithMargins="0">
    <oddFooter>&amp;R&amp;9Page &amp;P&amp;L&amp;1#&amp;"Calibri"&amp;9&amp;K0000FFFHLBank San Francisco | Internal</oddFooter>
  </headerFooter>
  <rowBreaks count="1" manualBreakCount="1">
    <brk id="38" max="3" man="1"/>
  </rowBreak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85"/>
  <sheetViews>
    <sheetView showGridLines="0" zoomScaleNormal="100" zoomScaleSheetLayoutView="100" workbookViewId="0">
      <selection activeCell="H1" sqref="H1:K1"/>
    </sheetView>
  </sheetViews>
  <sheetFormatPr defaultRowHeight="12.75" x14ac:dyDescent="0.2"/>
  <cols>
    <col min="1" max="1" width="5.28515625" style="29" customWidth="1"/>
    <col min="2" max="2" width="7.28515625" style="29" customWidth="1"/>
    <col min="3" max="3" width="4.140625" style="29" customWidth="1"/>
    <col min="4" max="4" width="11" style="29" customWidth="1"/>
    <col min="5" max="5" width="11.28515625" style="29" bestFit="1" customWidth="1"/>
    <col min="6" max="6" width="11.5703125" style="29" bestFit="1" customWidth="1"/>
    <col min="7" max="7" width="14.85546875" style="29" customWidth="1"/>
    <col min="8" max="8" width="23.5703125" style="29" customWidth="1"/>
    <col min="9" max="9" width="24.140625" style="29" customWidth="1"/>
    <col min="10" max="10" width="9.140625" style="29"/>
    <col min="11" max="11" width="9.85546875" style="29" customWidth="1"/>
    <col min="12" max="16384" width="9.140625" style="29"/>
  </cols>
  <sheetData>
    <row r="1" spans="1:11" s="25" customFormat="1" ht="54" customHeight="1" x14ac:dyDescent="0.2">
      <c r="A1" s="75"/>
      <c r="B1" s="75"/>
      <c r="C1" s="75"/>
      <c r="D1" s="75"/>
      <c r="E1" s="75"/>
      <c r="F1" s="75"/>
      <c r="G1" s="75"/>
      <c r="H1" s="272" t="str">
        <f>'Household Income Qualification'!$M$1</f>
        <v xml:space="preserve">AHP Household Income Qualification Worksheet
Version 4.1 Updated 8/27/2021
</v>
      </c>
      <c r="I1" s="272"/>
      <c r="J1" s="272"/>
      <c r="K1" s="272"/>
    </row>
    <row r="2" spans="1:11" s="26" customFormat="1" ht="16.5" customHeight="1" x14ac:dyDescent="0.2">
      <c r="A2" s="273" t="s">
        <v>115</v>
      </c>
      <c r="B2" s="273"/>
      <c r="C2" s="273"/>
      <c r="D2" s="273"/>
      <c r="E2" s="273"/>
      <c r="F2" s="273"/>
      <c r="G2" s="273"/>
      <c r="H2" s="273"/>
      <c r="I2" s="273"/>
      <c r="J2" s="273"/>
      <c r="K2" s="273"/>
    </row>
    <row r="3" spans="1:11" s="27" customFormat="1" ht="27.75" customHeight="1" x14ac:dyDescent="0.2">
      <c r="A3" s="274" t="s">
        <v>290</v>
      </c>
      <c r="B3" s="275"/>
      <c r="C3" s="275"/>
      <c r="D3" s="275"/>
      <c r="E3" s="275"/>
      <c r="F3" s="275"/>
      <c r="G3" s="275"/>
      <c r="H3" s="275"/>
      <c r="I3" s="275"/>
      <c r="J3" s="275"/>
      <c r="K3" s="275"/>
    </row>
    <row r="4" spans="1:11" s="28" customFormat="1" x14ac:dyDescent="0.2">
      <c r="A4" s="76"/>
      <c r="B4" s="77"/>
      <c r="C4" s="76"/>
      <c r="D4" s="76"/>
      <c r="E4" s="76"/>
      <c r="F4" s="76"/>
      <c r="G4" s="76"/>
      <c r="H4" s="76"/>
      <c r="I4" s="76"/>
      <c r="J4" s="76"/>
      <c r="K4" s="76"/>
    </row>
    <row r="5" spans="1:11" s="28" customFormat="1" x14ac:dyDescent="0.2">
      <c r="A5" s="76" t="s">
        <v>5</v>
      </c>
      <c r="B5" s="77"/>
      <c r="C5" s="76"/>
      <c r="D5" s="76"/>
      <c r="E5" s="76"/>
      <c r="F5" s="76"/>
      <c r="G5" s="76"/>
      <c r="H5" s="76"/>
      <c r="I5" s="76"/>
      <c r="J5" s="76"/>
      <c r="K5" s="76"/>
    </row>
    <row r="6" spans="1:11" s="28" customFormat="1" x14ac:dyDescent="0.2">
      <c r="A6" s="76"/>
      <c r="B6" s="263" t="s">
        <v>297</v>
      </c>
      <c r="C6" s="263"/>
      <c r="D6" s="263"/>
      <c r="E6" s="263"/>
      <c r="F6" s="263"/>
      <c r="G6" s="263"/>
      <c r="H6" s="263"/>
      <c r="I6" s="263"/>
      <c r="J6" s="263"/>
      <c r="K6" s="263"/>
    </row>
    <row r="7" spans="1:11" s="28" customFormat="1" ht="27.75" customHeight="1" x14ac:dyDescent="0.2">
      <c r="A7" s="76"/>
      <c r="B7" s="264" t="s">
        <v>235</v>
      </c>
      <c r="C7" s="264"/>
      <c r="D7" s="264"/>
      <c r="E7" s="264"/>
      <c r="F7" s="264"/>
      <c r="G7" s="264"/>
      <c r="H7" s="264"/>
      <c r="I7" s="264"/>
      <c r="J7" s="264"/>
      <c r="K7" s="264"/>
    </row>
    <row r="8" spans="1:11" s="77" customFormat="1" ht="8.1" customHeight="1" x14ac:dyDescent="0.2">
      <c r="B8" s="78"/>
      <c r="C8" s="78"/>
      <c r="D8" s="78"/>
      <c r="E8" s="78"/>
      <c r="F8" s="78"/>
      <c r="G8" s="78"/>
      <c r="H8" s="78"/>
      <c r="I8" s="78"/>
      <c r="J8" s="78"/>
      <c r="K8" s="78"/>
    </row>
    <row r="9" spans="1:11" s="28" customFormat="1" x14ac:dyDescent="0.2">
      <c r="A9" s="76" t="s">
        <v>6</v>
      </c>
      <c r="B9" s="76"/>
      <c r="C9" s="76"/>
      <c r="D9" s="76"/>
      <c r="E9" s="79"/>
      <c r="F9" s="76"/>
      <c r="G9" s="76"/>
      <c r="H9" s="76"/>
      <c r="I9" s="76"/>
      <c r="J9" s="76"/>
      <c r="K9" s="76"/>
    </row>
    <row r="10" spans="1:11" s="28" customFormat="1" ht="12" customHeight="1" x14ac:dyDescent="0.2">
      <c r="A10" s="77"/>
      <c r="B10" s="264" t="s">
        <v>236</v>
      </c>
      <c r="C10" s="264"/>
      <c r="D10" s="264"/>
      <c r="E10" s="264"/>
      <c r="F10" s="264"/>
      <c r="G10" s="264"/>
      <c r="H10" s="264"/>
      <c r="I10" s="264"/>
      <c r="J10" s="264"/>
      <c r="K10" s="264"/>
    </row>
    <row r="11" spans="1:11" x14ac:dyDescent="0.2">
      <c r="A11" s="77"/>
      <c r="B11" s="264" t="s">
        <v>298</v>
      </c>
      <c r="C11" s="264"/>
      <c r="D11" s="264"/>
      <c r="E11" s="264"/>
      <c r="F11" s="264"/>
      <c r="G11" s="264"/>
      <c r="H11" s="264"/>
      <c r="I11" s="264"/>
      <c r="J11" s="264"/>
      <c r="K11" s="264"/>
    </row>
    <row r="12" spans="1:11" s="77" customFormat="1" ht="8.1" customHeight="1" x14ac:dyDescent="0.2">
      <c r="B12" s="78"/>
      <c r="C12" s="78"/>
      <c r="D12" s="78"/>
      <c r="E12" s="78"/>
      <c r="F12" s="78"/>
      <c r="G12" s="78"/>
      <c r="H12" s="78"/>
      <c r="I12" s="78"/>
      <c r="J12" s="78"/>
      <c r="K12" s="78"/>
    </row>
    <row r="13" spans="1:11" x14ac:dyDescent="0.2">
      <c r="A13" s="76" t="s">
        <v>0</v>
      </c>
      <c r="B13" s="76"/>
      <c r="C13" s="76"/>
      <c r="D13" s="76"/>
      <c r="E13" s="76"/>
      <c r="F13" s="76"/>
      <c r="G13" s="76"/>
      <c r="H13" s="76"/>
      <c r="I13" s="76"/>
      <c r="J13" s="76"/>
      <c r="K13" s="76"/>
    </row>
    <row r="14" spans="1:11" s="28" customFormat="1" x14ac:dyDescent="0.2">
      <c r="A14" s="77"/>
      <c r="B14" s="263" t="s">
        <v>289</v>
      </c>
      <c r="C14" s="263"/>
      <c r="D14" s="263"/>
      <c r="E14" s="263"/>
      <c r="F14" s="263"/>
      <c r="G14" s="263"/>
      <c r="H14" s="263"/>
      <c r="I14" s="263"/>
      <c r="J14" s="263"/>
      <c r="K14" s="263"/>
    </row>
    <row r="15" spans="1:11" x14ac:dyDescent="0.2">
      <c r="A15" s="77"/>
      <c r="B15" s="264" t="s">
        <v>318</v>
      </c>
      <c r="C15" s="264"/>
      <c r="D15" s="264"/>
      <c r="E15" s="264"/>
      <c r="F15" s="264"/>
      <c r="G15" s="264"/>
      <c r="H15" s="264"/>
      <c r="I15" s="264"/>
      <c r="J15" s="264"/>
      <c r="K15" s="264"/>
    </row>
    <row r="16" spans="1:11" ht="12.75" customHeight="1" x14ac:dyDescent="0.2">
      <c r="A16" s="77"/>
      <c r="B16" s="266" t="s">
        <v>237</v>
      </c>
      <c r="C16" s="266"/>
      <c r="D16" s="266"/>
      <c r="E16" s="266"/>
      <c r="F16" s="266"/>
      <c r="G16" s="266"/>
      <c r="H16" s="266"/>
      <c r="I16" s="266"/>
      <c r="J16" s="266"/>
      <c r="K16" s="266"/>
    </row>
    <row r="17" spans="1:11" s="77" customFormat="1" ht="8.1" customHeight="1" x14ac:dyDescent="0.2">
      <c r="B17" s="78"/>
      <c r="C17" s="78"/>
      <c r="D17" s="78"/>
      <c r="E17" s="78"/>
      <c r="F17" s="78"/>
      <c r="G17" s="78"/>
      <c r="H17" s="78"/>
      <c r="I17" s="78"/>
      <c r="J17" s="78"/>
      <c r="K17" s="78"/>
    </row>
    <row r="18" spans="1:11" x14ac:dyDescent="0.2">
      <c r="A18" s="76" t="s">
        <v>1</v>
      </c>
      <c r="B18" s="76"/>
      <c r="C18" s="76"/>
      <c r="D18" s="76"/>
      <c r="E18" s="76"/>
      <c r="F18" s="76"/>
      <c r="G18" s="76"/>
      <c r="H18" s="76"/>
      <c r="I18" s="76"/>
      <c r="J18" s="76"/>
      <c r="K18" s="76"/>
    </row>
    <row r="19" spans="1:11" s="28" customFormat="1" x14ac:dyDescent="0.2">
      <c r="A19" s="76"/>
      <c r="B19" s="263" t="s">
        <v>238</v>
      </c>
      <c r="C19" s="263"/>
      <c r="D19" s="263"/>
      <c r="E19" s="263"/>
      <c r="F19" s="263"/>
      <c r="G19" s="263"/>
      <c r="H19" s="263"/>
      <c r="I19" s="263"/>
      <c r="J19" s="263"/>
      <c r="K19" s="263"/>
    </row>
    <row r="20" spans="1:11" s="28" customFormat="1" x14ac:dyDescent="0.2">
      <c r="A20" s="76"/>
      <c r="B20" s="80" t="s">
        <v>239</v>
      </c>
      <c r="C20" s="80"/>
      <c r="D20" s="80"/>
      <c r="E20" s="81"/>
      <c r="F20" s="81"/>
      <c r="G20" s="81"/>
      <c r="H20" s="82"/>
      <c r="I20" s="81"/>
      <c r="J20" s="81"/>
      <c r="K20" s="83"/>
    </row>
    <row r="21" spans="1:11" s="28" customFormat="1" ht="24.75" customHeight="1" x14ac:dyDescent="0.2">
      <c r="A21" s="76"/>
      <c r="B21" s="264" t="s">
        <v>240</v>
      </c>
      <c r="C21" s="264"/>
      <c r="D21" s="264"/>
      <c r="E21" s="264"/>
      <c r="F21" s="264"/>
      <c r="G21" s="264"/>
      <c r="H21" s="264"/>
      <c r="I21" s="264"/>
      <c r="J21" s="264"/>
      <c r="K21" s="264"/>
    </row>
    <row r="22" spans="1:11" s="28" customFormat="1" x14ac:dyDescent="0.2">
      <c r="A22" s="76"/>
      <c r="B22" s="80" t="s">
        <v>241</v>
      </c>
      <c r="C22" s="80"/>
      <c r="D22" s="80"/>
      <c r="E22" s="80"/>
      <c r="F22" s="80"/>
      <c r="G22" s="80"/>
      <c r="H22" s="80"/>
      <c r="I22" s="80"/>
      <c r="J22" s="80"/>
      <c r="K22" s="80"/>
    </row>
    <row r="23" spans="1:11" s="77" customFormat="1" ht="8.1" customHeight="1" x14ac:dyDescent="0.2">
      <c r="B23" s="78"/>
      <c r="C23" s="78"/>
      <c r="D23" s="78"/>
      <c r="E23" s="78"/>
      <c r="F23" s="78"/>
      <c r="G23" s="78"/>
      <c r="H23" s="78"/>
      <c r="I23" s="78"/>
      <c r="J23" s="78"/>
      <c r="K23" s="78"/>
    </row>
    <row r="24" spans="1:11" s="28" customFormat="1" x14ac:dyDescent="0.2">
      <c r="A24" s="76" t="s">
        <v>103</v>
      </c>
      <c r="B24" s="77"/>
      <c r="C24" s="77"/>
      <c r="D24" s="77"/>
      <c r="E24" s="84"/>
      <c r="F24" s="77"/>
      <c r="G24" s="77"/>
      <c r="H24" s="77"/>
      <c r="I24" s="77"/>
      <c r="J24" s="77"/>
      <c r="K24" s="77"/>
    </row>
    <row r="25" spans="1:11" s="28" customFormat="1" ht="23.25" customHeight="1" x14ac:dyDescent="0.2">
      <c r="A25" s="77"/>
      <c r="B25" s="264" t="s">
        <v>242</v>
      </c>
      <c r="C25" s="264"/>
      <c r="D25" s="264"/>
      <c r="E25" s="264"/>
      <c r="F25" s="264"/>
      <c r="G25" s="264"/>
      <c r="H25" s="264"/>
      <c r="I25" s="264"/>
      <c r="J25" s="264"/>
      <c r="K25" s="264"/>
    </row>
    <row r="26" spans="1:11" x14ac:dyDescent="0.2">
      <c r="A26" s="77"/>
      <c r="B26" s="263" t="s">
        <v>243</v>
      </c>
      <c r="C26" s="263"/>
      <c r="D26" s="263"/>
      <c r="E26" s="263"/>
      <c r="F26" s="263"/>
      <c r="G26" s="263"/>
      <c r="H26" s="263"/>
      <c r="I26" s="263"/>
      <c r="J26" s="263"/>
      <c r="K26" s="263"/>
    </row>
    <row r="27" spans="1:11" ht="12.75" customHeight="1" x14ac:dyDescent="0.2">
      <c r="A27" s="77"/>
      <c r="B27" s="263" t="s">
        <v>244</v>
      </c>
      <c r="C27" s="263"/>
      <c r="D27" s="263"/>
      <c r="E27" s="263"/>
      <c r="F27" s="263"/>
      <c r="G27" s="263"/>
      <c r="H27" s="263"/>
      <c r="I27" s="263"/>
      <c r="J27" s="263"/>
      <c r="K27" s="263"/>
    </row>
    <row r="28" spans="1:11" s="28" customFormat="1" ht="12.75" customHeight="1" x14ac:dyDescent="0.2">
      <c r="A28" s="77"/>
      <c r="B28" s="263" t="s">
        <v>245</v>
      </c>
      <c r="C28" s="263"/>
      <c r="D28" s="263"/>
      <c r="E28" s="263"/>
      <c r="F28" s="263"/>
      <c r="G28" s="263"/>
      <c r="H28" s="263"/>
      <c r="I28" s="263"/>
      <c r="J28" s="263"/>
      <c r="K28" s="263"/>
    </row>
    <row r="29" spans="1:11" x14ac:dyDescent="0.2">
      <c r="A29" s="77"/>
      <c r="B29" s="77"/>
      <c r="C29" s="77" t="s">
        <v>26</v>
      </c>
      <c r="D29" s="77"/>
      <c r="E29" s="77"/>
      <c r="F29" s="77"/>
      <c r="G29" s="77"/>
      <c r="H29" s="77"/>
      <c r="I29" s="77"/>
      <c r="J29" s="77"/>
      <c r="K29" s="77"/>
    </row>
    <row r="30" spans="1:11" x14ac:dyDescent="0.2">
      <c r="A30" s="77"/>
      <c r="B30" s="77"/>
      <c r="C30" s="77" t="s">
        <v>27</v>
      </c>
      <c r="D30" s="77"/>
      <c r="E30" s="77"/>
      <c r="F30" s="77"/>
      <c r="G30" s="77"/>
      <c r="H30" s="77"/>
      <c r="I30" s="77"/>
      <c r="J30" s="77"/>
      <c r="K30" s="77"/>
    </row>
    <row r="31" spans="1:11" x14ac:dyDescent="0.2">
      <c r="A31" s="77"/>
      <c r="B31" s="77"/>
      <c r="C31" s="77" t="s">
        <v>136</v>
      </c>
      <c r="D31" s="77"/>
      <c r="E31" s="77"/>
      <c r="F31" s="77"/>
      <c r="G31" s="77"/>
      <c r="H31" s="77"/>
      <c r="I31" s="77"/>
      <c r="J31" s="77"/>
      <c r="K31" s="77"/>
    </row>
    <row r="32" spans="1:11" s="77" customFormat="1" ht="8.1" customHeight="1" x14ac:dyDescent="0.2">
      <c r="B32" s="78"/>
      <c r="C32" s="78"/>
      <c r="D32" s="78"/>
      <c r="E32" s="78"/>
      <c r="F32" s="78"/>
      <c r="G32" s="78"/>
      <c r="H32" s="78"/>
      <c r="I32" s="78"/>
      <c r="J32" s="78"/>
      <c r="K32" s="78"/>
    </row>
    <row r="33" spans="1:11" x14ac:dyDescent="0.2">
      <c r="A33" s="77"/>
      <c r="B33" s="76" t="s">
        <v>155</v>
      </c>
      <c r="C33" s="77"/>
      <c r="D33" s="77"/>
      <c r="E33" s="77"/>
      <c r="F33" s="77"/>
      <c r="G33" s="77"/>
      <c r="H33" s="77"/>
      <c r="I33" s="77"/>
      <c r="J33" s="77"/>
      <c r="K33" s="77"/>
    </row>
    <row r="34" spans="1:11" x14ac:dyDescent="0.2">
      <c r="A34" s="77"/>
      <c r="B34" s="77"/>
      <c r="C34" s="268" t="s">
        <v>246</v>
      </c>
      <c r="D34" s="268"/>
      <c r="E34" s="268"/>
      <c r="F34" s="268"/>
      <c r="G34" s="268"/>
      <c r="H34" s="268"/>
      <c r="I34" s="268"/>
      <c r="J34" s="268"/>
      <c r="K34" s="268"/>
    </row>
    <row r="35" spans="1:11" x14ac:dyDescent="0.2">
      <c r="A35" s="77"/>
      <c r="B35" s="77"/>
      <c r="C35" s="268" t="s">
        <v>247</v>
      </c>
      <c r="D35" s="268"/>
      <c r="E35" s="268"/>
      <c r="F35" s="268"/>
      <c r="G35" s="268"/>
      <c r="H35" s="268"/>
      <c r="I35" s="268"/>
      <c r="J35" s="268"/>
      <c r="K35" s="268"/>
    </row>
    <row r="36" spans="1:11" x14ac:dyDescent="0.2">
      <c r="A36" s="77"/>
      <c r="B36" s="77"/>
      <c r="C36" s="268" t="s">
        <v>248</v>
      </c>
      <c r="D36" s="268"/>
      <c r="E36" s="268"/>
      <c r="F36" s="268"/>
      <c r="G36" s="268"/>
      <c r="H36" s="268"/>
      <c r="I36" s="268"/>
      <c r="J36" s="268"/>
      <c r="K36" s="268"/>
    </row>
    <row r="37" spans="1:11" x14ac:dyDescent="0.2">
      <c r="A37" s="77"/>
      <c r="B37" s="77"/>
      <c r="C37" s="268" t="s">
        <v>249</v>
      </c>
      <c r="D37" s="268"/>
      <c r="E37" s="268"/>
      <c r="F37" s="268"/>
      <c r="G37" s="268"/>
      <c r="H37" s="268"/>
      <c r="I37" s="268"/>
      <c r="J37" s="268"/>
      <c r="K37" s="268"/>
    </row>
    <row r="38" spans="1:11" s="77" customFormat="1" ht="8.1" customHeight="1" x14ac:dyDescent="0.2">
      <c r="B38" s="78"/>
      <c r="C38" s="78"/>
      <c r="D38" s="78"/>
      <c r="E38" s="78"/>
      <c r="F38" s="78"/>
      <c r="G38" s="78"/>
      <c r="H38" s="78"/>
      <c r="I38" s="78"/>
      <c r="J38" s="78"/>
      <c r="K38" s="78"/>
    </row>
    <row r="39" spans="1:11" x14ac:dyDescent="0.2">
      <c r="A39" s="77"/>
      <c r="B39" s="271" t="s">
        <v>156</v>
      </c>
      <c r="C39" s="271"/>
      <c r="D39" s="271"/>
      <c r="E39" s="271"/>
      <c r="F39" s="271"/>
      <c r="G39" s="271"/>
      <c r="H39" s="271"/>
      <c r="I39" s="271"/>
      <c r="J39" s="271"/>
      <c r="K39" s="271"/>
    </row>
    <row r="40" spans="1:11" x14ac:dyDescent="0.2">
      <c r="A40" s="77"/>
      <c r="B40" s="77"/>
      <c r="C40" s="268" t="s">
        <v>250</v>
      </c>
      <c r="D40" s="268"/>
      <c r="E40" s="268"/>
      <c r="F40" s="268"/>
      <c r="G40" s="268"/>
      <c r="H40" s="268"/>
      <c r="I40" s="268"/>
      <c r="J40" s="268"/>
      <c r="K40" s="268"/>
    </row>
    <row r="41" spans="1:11" x14ac:dyDescent="0.2">
      <c r="A41" s="77"/>
      <c r="B41" s="77"/>
      <c r="C41" s="85"/>
      <c r="D41" s="268" t="s">
        <v>251</v>
      </c>
      <c r="E41" s="268"/>
      <c r="F41" s="268"/>
      <c r="G41" s="268"/>
      <c r="H41" s="268"/>
      <c r="I41" s="268"/>
      <c r="J41" s="268"/>
      <c r="K41" s="85"/>
    </row>
    <row r="42" spans="1:11" ht="15" customHeight="1" x14ac:dyDescent="0.2">
      <c r="A42" s="77"/>
      <c r="B42" s="77"/>
      <c r="C42" s="85"/>
      <c r="D42" s="268" t="s">
        <v>252</v>
      </c>
      <c r="E42" s="268"/>
      <c r="F42" s="268"/>
      <c r="G42" s="268"/>
      <c r="H42" s="268"/>
      <c r="I42" s="268"/>
      <c r="J42" s="268"/>
      <c r="K42" s="82"/>
    </row>
    <row r="43" spans="1:11" x14ac:dyDescent="0.2">
      <c r="A43" s="77"/>
      <c r="B43" s="77"/>
      <c r="C43" s="268" t="s">
        <v>253</v>
      </c>
      <c r="D43" s="268"/>
      <c r="E43" s="268"/>
      <c r="F43" s="268"/>
      <c r="G43" s="268"/>
      <c r="H43" s="268"/>
      <c r="I43" s="268"/>
      <c r="J43" s="268"/>
      <c r="K43" s="268"/>
    </row>
    <row r="44" spans="1:11" x14ac:dyDescent="0.2">
      <c r="A44" s="77"/>
      <c r="B44" s="77"/>
      <c r="C44" s="85"/>
      <c r="D44" s="268" t="s">
        <v>254</v>
      </c>
      <c r="E44" s="268"/>
      <c r="F44" s="268"/>
      <c r="G44" s="268"/>
      <c r="H44" s="268"/>
      <c r="I44" s="268"/>
      <c r="J44" s="268"/>
      <c r="K44" s="82"/>
    </row>
    <row r="45" spans="1:11" x14ac:dyDescent="0.2">
      <c r="A45" s="86"/>
      <c r="B45" s="86"/>
      <c r="C45" s="268" t="s">
        <v>255</v>
      </c>
      <c r="D45" s="268"/>
      <c r="E45" s="268"/>
      <c r="F45" s="268"/>
      <c r="G45" s="268"/>
      <c r="H45" s="268"/>
      <c r="I45" s="268"/>
      <c r="J45" s="268"/>
      <c r="K45" s="268"/>
    </row>
    <row r="46" spans="1:11" x14ac:dyDescent="0.2">
      <c r="A46" s="77"/>
      <c r="B46" s="77"/>
      <c r="C46" s="85"/>
      <c r="D46" s="268" t="s">
        <v>256</v>
      </c>
      <c r="E46" s="268"/>
      <c r="F46" s="268"/>
      <c r="G46" s="268"/>
      <c r="H46" s="268"/>
      <c r="I46" s="268"/>
      <c r="J46" s="268"/>
      <c r="K46" s="82"/>
    </row>
    <row r="47" spans="1:11" x14ac:dyDescent="0.2">
      <c r="A47" s="77"/>
      <c r="B47" s="77"/>
      <c r="C47" s="269" t="s">
        <v>257</v>
      </c>
      <c r="D47" s="269"/>
      <c r="E47" s="269"/>
      <c r="F47" s="269"/>
      <c r="G47" s="269"/>
      <c r="H47" s="269"/>
      <c r="I47" s="269"/>
      <c r="J47" s="269"/>
      <c r="K47" s="269"/>
    </row>
    <row r="48" spans="1:11" ht="14.25" customHeight="1" x14ac:dyDescent="0.2">
      <c r="A48" s="77"/>
      <c r="B48" s="77"/>
      <c r="C48" s="87"/>
      <c r="D48" s="270" t="s">
        <v>258</v>
      </c>
      <c r="E48" s="270"/>
      <c r="F48" s="270"/>
      <c r="G48" s="270"/>
      <c r="H48" s="270"/>
      <c r="I48" s="270"/>
      <c r="J48" s="270"/>
      <c r="K48" s="77"/>
    </row>
    <row r="49" spans="1:11" ht="14.25" customHeight="1" x14ac:dyDescent="0.2">
      <c r="A49" s="77"/>
      <c r="B49" s="77"/>
      <c r="C49" s="77"/>
      <c r="D49" s="77"/>
      <c r="E49" s="77"/>
      <c r="F49" s="77"/>
      <c r="G49" s="77"/>
      <c r="H49" s="77"/>
      <c r="I49" s="77"/>
      <c r="J49" s="77"/>
      <c r="K49" s="77"/>
    </row>
    <row r="50" spans="1:11" s="30" customFormat="1" x14ac:dyDescent="0.2">
      <c r="A50" s="77"/>
      <c r="B50" s="76" t="s">
        <v>157</v>
      </c>
      <c r="C50" s="77"/>
      <c r="D50" s="77"/>
      <c r="E50" s="77"/>
      <c r="F50" s="77"/>
      <c r="G50" s="77"/>
      <c r="H50" s="77"/>
      <c r="I50" s="77"/>
      <c r="J50" s="77"/>
      <c r="K50" s="77"/>
    </row>
    <row r="51" spans="1:11" ht="27.75" customHeight="1" x14ac:dyDescent="0.2">
      <c r="A51" s="77"/>
      <c r="B51" s="77"/>
      <c r="C51" s="266" t="s">
        <v>259</v>
      </c>
      <c r="D51" s="266"/>
      <c r="E51" s="266"/>
      <c r="F51" s="266"/>
      <c r="G51" s="266"/>
      <c r="H51" s="266"/>
      <c r="I51" s="266"/>
      <c r="J51" s="266"/>
      <c r="K51" s="266"/>
    </row>
    <row r="52" spans="1:11" x14ac:dyDescent="0.2">
      <c r="A52" s="77"/>
      <c r="B52" s="77"/>
      <c r="C52" s="267" t="s">
        <v>260</v>
      </c>
      <c r="D52" s="267"/>
      <c r="E52" s="267"/>
      <c r="F52" s="267"/>
      <c r="G52" s="267"/>
      <c r="H52" s="267"/>
      <c r="I52" s="267"/>
      <c r="J52" s="267"/>
      <c r="K52" s="267"/>
    </row>
    <row r="53" spans="1:11" ht="25.5" customHeight="1" x14ac:dyDescent="0.2">
      <c r="A53" s="77"/>
      <c r="B53" s="77"/>
      <c r="C53" s="266" t="s">
        <v>261</v>
      </c>
      <c r="D53" s="266"/>
      <c r="E53" s="266"/>
      <c r="F53" s="266"/>
      <c r="G53" s="266"/>
      <c r="H53" s="266"/>
      <c r="I53" s="266"/>
      <c r="J53" s="266"/>
      <c r="K53" s="266"/>
    </row>
    <row r="54" spans="1:11" x14ac:dyDescent="0.2">
      <c r="A54" s="77"/>
      <c r="B54" s="77"/>
      <c r="C54" s="263" t="s">
        <v>262</v>
      </c>
      <c r="D54" s="263"/>
      <c r="E54" s="263"/>
      <c r="F54" s="263"/>
      <c r="G54" s="263"/>
      <c r="H54" s="263"/>
      <c r="I54" s="263"/>
      <c r="J54" s="263"/>
      <c r="K54" s="263"/>
    </row>
    <row r="55" spans="1:11" x14ac:dyDescent="0.2">
      <c r="A55" s="77"/>
      <c r="B55" s="77"/>
      <c r="C55" s="263" t="s">
        <v>263</v>
      </c>
      <c r="D55" s="263"/>
      <c r="E55" s="263"/>
      <c r="F55" s="263"/>
      <c r="G55" s="263"/>
      <c r="H55" s="263"/>
      <c r="I55" s="263"/>
      <c r="J55" s="263"/>
      <c r="K55" s="263"/>
    </row>
    <row r="56" spans="1:11" s="77" customFormat="1" ht="12.75" customHeight="1" x14ac:dyDescent="0.2">
      <c r="B56" s="78"/>
      <c r="C56" s="78"/>
      <c r="D56" s="78"/>
      <c r="E56" s="78"/>
      <c r="F56" s="78"/>
      <c r="G56" s="78"/>
      <c r="H56" s="78"/>
      <c r="I56" s="78"/>
      <c r="J56" s="78"/>
      <c r="K56" s="78"/>
    </row>
    <row r="57" spans="1:11" ht="12.75" customHeight="1" x14ac:dyDescent="0.2">
      <c r="A57" s="77"/>
      <c r="B57" s="76" t="s">
        <v>158</v>
      </c>
      <c r="C57" s="77"/>
      <c r="D57" s="77"/>
      <c r="E57" s="77"/>
      <c r="F57" s="77"/>
      <c r="G57" s="77"/>
      <c r="H57" s="77"/>
      <c r="I57" s="77"/>
      <c r="J57" s="77"/>
      <c r="K57" s="77"/>
    </row>
    <row r="58" spans="1:11" ht="12.75" customHeight="1" x14ac:dyDescent="0.2">
      <c r="A58" s="77"/>
      <c r="B58" s="77"/>
      <c r="C58" s="263" t="s">
        <v>264</v>
      </c>
      <c r="D58" s="263"/>
      <c r="E58" s="263"/>
      <c r="F58" s="263"/>
      <c r="G58" s="263"/>
      <c r="H58" s="263"/>
      <c r="I58" s="263"/>
      <c r="J58" s="263"/>
      <c r="K58" s="263"/>
    </row>
    <row r="59" spans="1:11" ht="27.75" customHeight="1" x14ac:dyDescent="0.2">
      <c r="A59" s="77"/>
      <c r="B59" s="77"/>
      <c r="C59" s="264" t="s">
        <v>265</v>
      </c>
      <c r="D59" s="264"/>
      <c r="E59" s="264"/>
      <c r="F59" s="264"/>
      <c r="G59" s="264"/>
      <c r="H59" s="264"/>
      <c r="I59" s="264"/>
      <c r="J59" s="264"/>
      <c r="K59" s="264"/>
    </row>
    <row r="60" spans="1:11" s="77" customFormat="1" ht="12.75" customHeight="1" x14ac:dyDescent="0.2">
      <c r="B60" s="78"/>
      <c r="C60" s="78"/>
      <c r="D60" s="78"/>
      <c r="E60" s="78"/>
      <c r="F60" s="78"/>
      <c r="G60" s="78"/>
      <c r="H60" s="78"/>
      <c r="I60" s="78"/>
      <c r="J60" s="78"/>
      <c r="K60" s="78"/>
    </row>
    <row r="61" spans="1:11" x14ac:dyDescent="0.2">
      <c r="A61" s="77"/>
      <c r="B61" s="76" t="s">
        <v>159</v>
      </c>
      <c r="C61" s="77"/>
      <c r="D61" s="77"/>
      <c r="E61" s="77"/>
      <c r="F61" s="77"/>
      <c r="G61" s="77"/>
      <c r="H61" s="77"/>
      <c r="I61" s="77"/>
      <c r="J61" s="77"/>
      <c r="K61" s="77"/>
    </row>
    <row r="62" spans="1:11" x14ac:dyDescent="0.2">
      <c r="A62" s="77"/>
      <c r="B62" s="77"/>
      <c r="C62" s="263" t="s">
        <v>266</v>
      </c>
      <c r="D62" s="263"/>
      <c r="E62" s="263"/>
      <c r="F62" s="263"/>
      <c r="G62" s="263"/>
      <c r="H62" s="263"/>
      <c r="I62" s="263"/>
      <c r="J62" s="263"/>
      <c r="K62" s="77"/>
    </row>
    <row r="63" spans="1:11" x14ac:dyDescent="0.2">
      <c r="A63" s="77"/>
      <c r="B63" s="77"/>
      <c r="C63" s="263" t="s">
        <v>267</v>
      </c>
      <c r="D63" s="263"/>
      <c r="E63" s="263"/>
      <c r="F63" s="263"/>
      <c r="G63" s="263"/>
      <c r="H63" s="263"/>
      <c r="I63" s="263"/>
      <c r="J63" s="263"/>
      <c r="K63" s="77"/>
    </row>
    <row r="64" spans="1:11" x14ac:dyDescent="0.2">
      <c r="A64" s="77"/>
      <c r="B64" s="77"/>
      <c r="C64" s="263" t="s">
        <v>268</v>
      </c>
      <c r="D64" s="263"/>
      <c r="E64" s="263"/>
      <c r="F64" s="263"/>
      <c r="G64" s="263"/>
      <c r="H64" s="263"/>
      <c r="I64" s="263"/>
      <c r="J64" s="263"/>
      <c r="K64" s="77"/>
    </row>
    <row r="65" spans="1:11" s="77" customFormat="1" ht="8.1" customHeight="1" x14ac:dyDescent="0.2">
      <c r="B65" s="78"/>
      <c r="C65" s="78"/>
      <c r="D65" s="78"/>
      <c r="E65" s="78"/>
      <c r="F65" s="78"/>
      <c r="G65" s="78"/>
      <c r="H65" s="78"/>
      <c r="I65" s="78"/>
      <c r="J65" s="78"/>
      <c r="K65" s="78"/>
    </row>
    <row r="66" spans="1:11" ht="12.75" customHeight="1" x14ac:dyDescent="0.2">
      <c r="A66" s="86"/>
      <c r="B66" s="88" t="s">
        <v>160</v>
      </c>
      <c r="C66" s="86"/>
      <c r="D66" s="86"/>
      <c r="E66" s="86"/>
      <c r="F66" s="86"/>
      <c r="G66" s="86"/>
      <c r="H66" s="86"/>
      <c r="I66" s="86"/>
      <c r="J66" s="86"/>
      <c r="K66" s="86"/>
    </row>
    <row r="67" spans="1:11" ht="12.75" customHeight="1" x14ac:dyDescent="0.2">
      <c r="A67" s="86"/>
      <c r="B67" s="86"/>
      <c r="C67" s="263" t="s">
        <v>269</v>
      </c>
      <c r="D67" s="263"/>
      <c r="E67" s="263"/>
      <c r="F67" s="263"/>
      <c r="G67" s="263"/>
      <c r="H67" s="263"/>
      <c r="I67" s="263"/>
      <c r="J67" s="263"/>
      <c r="K67" s="263"/>
    </row>
    <row r="68" spans="1:11" s="77" customFormat="1" ht="11.25" customHeight="1" x14ac:dyDescent="0.2">
      <c r="B68" s="78"/>
      <c r="C68" s="78"/>
      <c r="D68" s="78"/>
      <c r="E68" s="78"/>
      <c r="F68" s="78"/>
      <c r="G68" s="78"/>
      <c r="H68" s="78"/>
      <c r="I68" s="78"/>
      <c r="J68" s="78"/>
      <c r="K68" s="78"/>
    </row>
    <row r="69" spans="1:11" x14ac:dyDescent="0.2">
      <c r="A69" s="86"/>
      <c r="B69" s="265" t="s">
        <v>270</v>
      </c>
      <c r="C69" s="265"/>
      <c r="D69" s="265"/>
      <c r="E69" s="265"/>
      <c r="F69" s="265"/>
      <c r="G69" s="265"/>
      <c r="H69" s="265"/>
      <c r="I69" s="265"/>
      <c r="J69" s="265"/>
      <c r="K69" s="265"/>
    </row>
    <row r="70" spans="1:11" ht="12.75" customHeight="1" x14ac:dyDescent="0.2">
      <c r="A70" s="86"/>
      <c r="B70" s="89"/>
      <c r="C70" s="264" t="s">
        <v>276</v>
      </c>
      <c r="D70" s="264"/>
      <c r="E70" s="264"/>
      <c r="F70" s="264"/>
      <c r="G70" s="264"/>
      <c r="H70" s="264"/>
      <c r="I70" s="264"/>
      <c r="J70" s="264"/>
      <c r="K70" s="264"/>
    </row>
    <row r="71" spans="1:11" x14ac:dyDescent="0.2">
      <c r="A71" s="86"/>
      <c r="B71" s="94"/>
      <c r="C71" s="264"/>
      <c r="D71" s="264"/>
      <c r="E71" s="264"/>
      <c r="F71" s="264"/>
      <c r="G71" s="264"/>
      <c r="H71" s="264"/>
      <c r="I71" s="264"/>
      <c r="J71" s="264"/>
      <c r="K71" s="264"/>
    </row>
    <row r="72" spans="1:11" ht="12.75" customHeight="1" x14ac:dyDescent="0.2">
      <c r="A72" s="86"/>
      <c r="B72" s="88"/>
      <c r="C72" s="263" t="s">
        <v>271</v>
      </c>
      <c r="D72" s="263"/>
      <c r="E72" s="263"/>
      <c r="F72" s="263"/>
      <c r="G72" s="263"/>
      <c r="H72" s="263"/>
      <c r="I72" s="263"/>
      <c r="J72" s="263"/>
      <c r="K72" s="263"/>
    </row>
    <row r="73" spans="1:11" ht="13.5" customHeight="1" x14ac:dyDescent="0.2">
      <c r="A73" s="86"/>
      <c r="B73" s="86"/>
      <c r="C73" s="264" t="s">
        <v>280</v>
      </c>
      <c r="D73" s="264"/>
      <c r="E73" s="264"/>
      <c r="F73" s="264"/>
      <c r="G73" s="264"/>
      <c r="H73" s="264"/>
      <c r="I73" s="264"/>
      <c r="J73" s="264"/>
      <c r="K73" s="264"/>
    </row>
    <row r="74" spans="1:11" ht="12.75" customHeight="1" x14ac:dyDescent="0.2">
      <c r="A74" s="86"/>
      <c r="B74" s="86"/>
      <c r="C74" s="264"/>
      <c r="D74" s="264"/>
      <c r="E74" s="264"/>
      <c r="F74" s="264"/>
      <c r="G74" s="264"/>
      <c r="H74" s="264"/>
      <c r="I74" s="264"/>
      <c r="J74" s="264"/>
      <c r="K74" s="264"/>
    </row>
    <row r="75" spans="1:11" x14ac:dyDescent="0.2">
      <c r="A75" s="86"/>
      <c r="B75" s="86"/>
      <c r="C75" s="264" t="s">
        <v>282</v>
      </c>
      <c r="D75" s="264"/>
      <c r="E75" s="264"/>
      <c r="F75" s="264"/>
      <c r="G75" s="264"/>
      <c r="H75" s="264"/>
      <c r="I75" s="264"/>
      <c r="J75" s="264"/>
      <c r="K75" s="264"/>
    </row>
    <row r="76" spans="1:11" x14ac:dyDescent="0.2">
      <c r="A76" s="86"/>
      <c r="B76" s="86"/>
      <c r="C76" s="264"/>
      <c r="D76" s="264"/>
      <c r="E76" s="264"/>
      <c r="F76" s="264"/>
      <c r="G76" s="264"/>
      <c r="H76" s="264"/>
      <c r="I76" s="264"/>
      <c r="J76" s="264"/>
      <c r="K76" s="264"/>
    </row>
    <row r="77" spans="1:11" ht="8.1" customHeight="1" x14ac:dyDescent="0.2">
      <c r="A77" s="86"/>
      <c r="B77" s="86"/>
      <c r="C77" s="86"/>
      <c r="D77" s="86"/>
      <c r="E77" s="86"/>
      <c r="F77" s="86"/>
      <c r="G77" s="86"/>
      <c r="H77" s="86"/>
      <c r="I77" s="86"/>
      <c r="J77" s="86"/>
      <c r="K77" s="86"/>
    </row>
    <row r="78" spans="1:11" s="30" customFormat="1" x14ac:dyDescent="0.2">
      <c r="A78" s="88" t="s">
        <v>7</v>
      </c>
      <c r="B78" s="88"/>
      <c r="C78" s="88"/>
      <c r="D78" s="88"/>
      <c r="E78" s="88"/>
      <c r="F78" s="88"/>
      <c r="G78" s="88"/>
      <c r="H78" s="88"/>
      <c r="I78" s="88"/>
      <c r="J78" s="88"/>
      <c r="K78" s="88"/>
    </row>
    <row r="79" spans="1:11" s="30" customFormat="1" x14ac:dyDescent="0.2">
      <c r="A79" s="86"/>
      <c r="B79" s="263" t="s">
        <v>272</v>
      </c>
      <c r="C79" s="263"/>
      <c r="D79" s="263"/>
      <c r="E79" s="263"/>
      <c r="F79" s="263"/>
      <c r="G79" s="263"/>
      <c r="H79" s="263"/>
      <c r="I79" s="263"/>
      <c r="J79" s="263"/>
      <c r="K79" s="263"/>
    </row>
    <row r="80" spans="1:11" s="30" customFormat="1" ht="8.1" customHeight="1" x14ac:dyDescent="0.2">
      <c r="A80" s="77"/>
      <c r="B80" s="77"/>
      <c r="C80" s="77"/>
      <c r="D80" s="77"/>
      <c r="E80" s="77"/>
      <c r="F80" s="77"/>
      <c r="G80" s="77"/>
      <c r="H80" s="77"/>
      <c r="I80" s="77"/>
      <c r="J80" s="77"/>
      <c r="K80" s="77"/>
    </row>
    <row r="81" spans="1:11" s="30" customFormat="1" x14ac:dyDescent="0.2">
      <c r="A81" s="76" t="s">
        <v>8</v>
      </c>
      <c r="B81" s="76"/>
      <c r="C81" s="76"/>
      <c r="D81" s="76"/>
      <c r="E81" s="76"/>
      <c r="F81" s="76"/>
      <c r="G81" s="76"/>
      <c r="H81" s="76"/>
      <c r="I81" s="76"/>
      <c r="J81" s="76"/>
      <c r="K81" s="76"/>
    </row>
    <row r="82" spans="1:11" ht="27" customHeight="1" x14ac:dyDescent="0.2">
      <c r="A82" s="77"/>
      <c r="B82" s="264" t="s">
        <v>299</v>
      </c>
      <c r="C82" s="264"/>
      <c r="D82" s="264"/>
      <c r="E82" s="264"/>
      <c r="F82" s="264"/>
      <c r="G82" s="264"/>
      <c r="H82" s="264"/>
      <c r="I82" s="264"/>
      <c r="J82" s="264"/>
      <c r="K82" s="264"/>
    </row>
    <row r="83" spans="1:11" s="26" customFormat="1" x14ac:dyDescent="0.2">
      <c r="A83" s="77"/>
      <c r="B83" s="263" t="s">
        <v>300</v>
      </c>
      <c r="C83" s="263"/>
      <c r="D83" s="263"/>
      <c r="E83" s="263"/>
      <c r="F83" s="263"/>
      <c r="G83" s="263"/>
      <c r="H83" s="263"/>
      <c r="I83" s="263"/>
      <c r="J83" s="263"/>
      <c r="K83" s="263"/>
    </row>
    <row r="84" spans="1:11" s="26" customFormat="1" x14ac:dyDescent="0.2">
      <c r="A84" s="77"/>
      <c r="B84" s="263" t="s">
        <v>273</v>
      </c>
      <c r="C84" s="263"/>
      <c r="D84" s="263"/>
      <c r="E84" s="263"/>
      <c r="F84" s="263"/>
      <c r="G84" s="263"/>
      <c r="H84" s="263"/>
      <c r="I84" s="263"/>
      <c r="J84" s="263"/>
      <c r="K84" s="263"/>
    </row>
    <row r="85" spans="1:11" ht="8.1" customHeight="1" x14ac:dyDescent="0.2"/>
  </sheetData>
  <sheetProtection algorithmName="SHA-512" hashValue="kLEDrs/H+Cpe9fgZZhQ7fpz3/uVixmx7Uzx2mQLL7HHEvUitCMlaQU4UIJL0CPgWHzZVn7p9dsHKtnomJlLr0g==" saltValue="utkPh3P3m/U6ZSFNaHZZSQ==" spinCount="100000" sheet="1" formatCells="0" formatColumns="0" formatRows="0"/>
  <customSheetViews>
    <customSheetView guid="{F4201D0A-1CAD-41AB-886C-1AC550286713}" showPageBreaks="1" showGridLines="0" printArea="1">
      <selection activeCell="A87" sqref="A87"/>
      <rowBreaks count="1" manualBreakCount="1">
        <brk id="38" max="10" man="1"/>
      </rowBreaks>
      <pageMargins left="0.2" right="0.2" top="0.25" bottom="0.49" header="0.3" footer="0.3"/>
      <pageSetup scale="89" orientation="landscape" r:id="rId1"/>
      <headerFooter alignWithMargins="0">
        <oddHeader xml:space="preserve">&amp;R&amp;"Arial,Bold"&amp;11
</oddHeader>
        <oddFooter>&amp;R&amp;9Page &amp;P</oddFooter>
      </headerFooter>
    </customSheetView>
    <customSheetView guid="{C8E7F492-40EA-4758-B8B3-1489245698F6}" showGridLines="0">
      <pageMargins left="0.2" right="0.2" top="0.25" bottom="0.49" header="0.3" footer="0.3"/>
      <pageSetup orientation="landscape" r:id="rId2"/>
      <headerFooter alignWithMargins="0">
        <oddHeader xml:space="preserve">&amp;R&amp;"Arial,Bold"&amp;11
</oddHeader>
        <oddFooter>&amp;R&amp;9Page &amp;P</oddFooter>
      </headerFooter>
    </customSheetView>
    <customSheetView guid="{99AA0499-CDB3-486B-80E6-DA0B6D60DA4A}" showPageBreaks="1" printArea="1" showRuler="0">
      <selection activeCell="K5" sqref="K5"/>
      <rowBreaks count="2" manualBreakCount="2">
        <brk id="39" max="16383" man="1"/>
        <brk id="82" max="10" man="1"/>
      </rowBreaks>
      <pageMargins left="0.2" right="0.2" top="0.25" bottom="0.49" header="0.3" footer="0.3"/>
      <pageSetup scale="99" orientation="landscape" r:id="rId3"/>
      <headerFooter alignWithMargins="0">
        <oddHeader xml:space="preserve">&amp;R&amp;"Arial,Bold"&amp;11
</oddHeader>
        <oddFooter>&amp;L&amp;9Version 1.0 (8/07)&amp;R&amp;9Page &amp;P</oddFooter>
      </headerFooter>
    </customSheetView>
    <customSheetView guid="{F061CFD0-DAD3-4644-A487-D04C095027DB}" showPageBreaks="1" printArea="1" view="pageBreakPreview" showRuler="0">
      <selection activeCell="K3" sqref="K3"/>
      <pageMargins left="0.2" right="0.2" top="0.9" bottom="0.49" header="0.3" footer="0.3"/>
      <pageSetup orientation="landscape" r:id="rId4"/>
      <headerFooter alignWithMargins="0">
        <oddHeader>&amp;L&amp;G&amp;R&amp;"Arial,Bold"&amp;11
Instructions for using AHP Household Income Calculation and Certification Form</oddHeader>
        <oddFooter>&amp;L&amp;9Version 1.0 (8/07)&amp;R&amp;9Page &amp;P</oddFooter>
      </headerFooter>
    </customSheetView>
    <customSheetView guid="{19A63E40-DD99-47A2-8CB4-39550DB049D0}" showPageBreaks="1" printArea="1" view="pageBreakPreview" showRuler="0">
      <selection activeCell="K7" sqref="K7"/>
      <pageMargins left="0.2" right="0.2" top="0.9" bottom="0.49" header="0.3" footer="0.3"/>
      <pageSetup orientation="landscape" useFirstPageNumber="1" r:id="rId5"/>
      <headerFooter alignWithMargins="0">
        <oddHeader>&amp;L&amp;G&amp;R&amp;"Arial,Bold"&amp;11
Instructions for using AHP Household Income Calculation and Certification Form</oddHeader>
        <oddFooter>&amp;L&amp;9Version 1.0 (8/07)&amp;R&amp;9Page &amp;P of 3</oddFooter>
      </headerFooter>
    </customSheetView>
  </customSheetViews>
  <mergeCells count="50">
    <mergeCell ref="H1:K1"/>
    <mergeCell ref="A2:K2"/>
    <mergeCell ref="A3:K3"/>
    <mergeCell ref="B27:K27"/>
    <mergeCell ref="B7:K7"/>
    <mergeCell ref="B16:K16"/>
    <mergeCell ref="B6:K6"/>
    <mergeCell ref="B10:K10"/>
    <mergeCell ref="B11:K11"/>
    <mergeCell ref="B14:K14"/>
    <mergeCell ref="B15:K15"/>
    <mergeCell ref="B19:K19"/>
    <mergeCell ref="B21:K21"/>
    <mergeCell ref="B25:K25"/>
    <mergeCell ref="B26:K26"/>
    <mergeCell ref="B28:K28"/>
    <mergeCell ref="C34:K34"/>
    <mergeCell ref="C35:K35"/>
    <mergeCell ref="C37:K37"/>
    <mergeCell ref="C36:K36"/>
    <mergeCell ref="B39:K39"/>
    <mergeCell ref="C40:K40"/>
    <mergeCell ref="D41:J41"/>
    <mergeCell ref="D42:J42"/>
    <mergeCell ref="C43:K43"/>
    <mergeCell ref="D44:J44"/>
    <mergeCell ref="C45:K45"/>
    <mergeCell ref="D46:J46"/>
    <mergeCell ref="C47:K47"/>
    <mergeCell ref="D48:J48"/>
    <mergeCell ref="C51:K51"/>
    <mergeCell ref="C52:K52"/>
    <mergeCell ref="C54:K54"/>
    <mergeCell ref="C55:K55"/>
    <mergeCell ref="C58:K58"/>
    <mergeCell ref="C53:K53"/>
    <mergeCell ref="C59:K59"/>
    <mergeCell ref="C62:J62"/>
    <mergeCell ref="C63:J63"/>
    <mergeCell ref="C64:J64"/>
    <mergeCell ref="C67:K67"/>
    <mergeCell ref="B79:K79"/>
    <mergeCell ref="B82:K82"/>
    <mergeCell ref="B83:K83"/>
    <mergeCell ref="B84:K84"/>
    <mergeCell ref="B69:K69"/>
    <mergeCell ref="C72:K72"/>
    <mergeCell ref="C70:K71"/>
    <mergeCell ref="C73:K74"/>
    <mergeCell ref="C75:K76"/>
  </mergeCells>
  <phoneticPr fontId="3" type="noConversion"/>
  <dataValidations count="3">
    <dataValidation allowBlank="1" showInputMessage="1" showErrorMessage="1" prompt="e.g. Employment, Unemployment, SSI, Child Support, etc." sqref="C24" xr:uid="{00000000-0002-0000-0400-000000000000}"/>
    <dataValidation allowBlank="1" showInputMessage="1" showErrorMessage="1" prompt="If paid hourly, only enter information for Hourly columns, Income from Assets, and Avg Overtime." sqref="D24:E24" xr:uid="{00000000-0002-0000-0400-000001000000}"/>
    <dataValidation allowBlank="1" showInputMessage="1" showErrorMessage="1" prompt="If paid weekly, only enter information for Weekly Pay Rate, Income from Assets, and Avg Overtime." sqref="F24" xr:uid="{00000000-0002-0000-0400-000002000000}"/>
  </dataValidations>
  <pageMargins left="0.2" right="0.2" top="0.25" bottom="0.49" header="0.3" footer="0.3"/>
  <pageSetup scale="89" orientation="landscape" r:id="rId6"/>
  <headerFooter alignWithMargins="0">
    <oddHeader xml:space="preserve">&amp;R&amp;"Arial,Bold"&amp;11
</oddHeader>
    <oddFooter>&amp;R&amp;9Page &amp;P&amp;L&amp;1#&amp;"Calibri"&amp;9&amp;K0000FFFHLBank San Francisco | Internal</oddFooter>
  </headerFooter>
  <rowBreaks count="1" manualBreakCount="1">
    <brk id="38" max="10" man="1"/>
  </rowBreaks>
  <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1A772-0E97-4C2E-B1C7-613D7738A60E}">
  <sheetPr>
    <pageSetUpPr fitToPage="1"/>
  </sheetPr>
  <dimension ref="A1:Y54"/>
  <sheetViews>
    <sheetView showGridLines="0" tabSelected="1" zoomScale="70" zoomScaleNormal="70" workbookViewId="0">
      <selection activeCell="J24" sqref="J24"/>
    </sheetView>
  </sheetViews>
  <sheetFormatPr defaultRowHeight="12.75" x14ac:dyDescent="0.2"/>
  <cols>
    <col min="1" max="1" width="13.140625" style="112" customWidth="1"/>
    <col min="2" max="3" width="16.7109375" style="112" customWidth="1"/>
    <col min="4" max="4" width="18.7109375" style="112" customWidth="1"/>
    <col min="5" max="5" width="14.7109375" style="113" customWidth="1"/>
    <col min="6" max="6" width="18.5703125" style="112" customWidth="1"/>
    <col min="7" max="7" width="19.7109375" style="112" customWidth="1"/>
    <col min="8" max="8" width="19.85546875" style="112" customWidth="1"/>
    <col min="9" max="9" width="15.85546875" style="112" customWidth="1"/>
    <col min="10" max="10" width="4.7109375" style="113" customWidth="1"/>
    <col min="11" max="16" width="18.140625" style="112" customWidth="1"/>
    <col min="17" max="17" width="16.28515625" style="112" hidden="1" customWidth="1"/>
    <col min="18" max="18" width="12.7109375" style="112" hidden="1" customWidth="1"/>
    <col min="19" max="19" width="5.5703125" style="112" hidden="1" customWidth="1"/>
    <col min="20" max="20" width="4.5703125" style="112" hidden="1" customWidth="1"/>
    <col min="21" max="23" width="12.85546875" style="112" hidden="1" customWidth="1"/>
    <col min="24" max="16384" width="9.140625" style="112"/>
  </cols>
  <sheetData>
    <row r="1" spans="1:25" ht="72" customHeight="1" x14ac:dyDescent="0.3">
      <c r="A1" s="201"/>
      <c r="B1" s="198"/>
      <c r="C1" s="198"/>
      <c r="D1" s="198"/>
      <c r="E1" s="198"/>
      <c r="F1" s="198"/>
      <c r="G1" s="198"/>
      <c r="H1" s="198"/>
      <c r="I1" s="200"/>
      <c r="J1" s="199"/>
      <c r="K1" s="198"/>
      <c r="L1" s="198"/>
      <c r="M1" s="307" t="s">
        <v>319</v>
      </c>
      <c r="N1" s="307"/>
      <c r="O1" s="307"/>
      <c r="P1" s="307"/>
      <c r="Q1" s="195"/>
      <c r="Y1" s="118"/>
    </row>
    <row r="2" spans="1:25" s="195" customFormat="1" ht="18" customHeight="1" x14ac:dyDescent="0.2">
      <c r="A2" s="328" t="s">
        <v>320</v>
      </c>
      <c r="B2" s="329"/>
      <c r="C2" s="329"/>
      <c r="D2" s="329"/>
      <c r="E2" s="329"/>
      <c r="F2" s="329"/>
      <c r="G2" s="329"/>
      <c r="H2" s="329"/>
      <c r="I2" s="329"/>
      <c r="J2" s="329"/>
      <c r="K2" s="329"/>
      <c r="L2" s="329"/>
      <c r="M2" s="329"/>
    </row>
    <row r="3" spans="1:25" s="195" customFormat="1" ht="18" customHeight="1" x14ac:dyDescent="0.2">
      <c r="A3" s="328" t="s">
        <v>307</v>
      </c>
      <c r="B3" s="329"/>
      <c r="C3" s="329"/>
      <c r="D3" s="329"/>
      <c r="E3" s="329"/>
      <c r="F3" s="329"/>
      <c r="G3" s="329"/>
      <c r="H3" s="329"/>
      <c r="I3" s="329"/>
      <c r="J3" s="329"/>
      <c r="K3" s="329"/>
      <c r="L3" s="329"/>
      <c r="M3" s="329"/>
    </row>
    <row r="4" spans="1:25" s="195" customFormat="1" ht="15" x14ac:dyDescent="0.2">
      <c r="A4" s="197"/>
      <c r="B4" s="114"/>
      <c r="C4" s="114"/>
      <c r="D4" s="114"/>
      <c r="E4" s="114"/>
      <c r="F4" s="114"/>
      <c r="G4" s="114"/>
      <c r="H4" s="114"/>
      <c r="I4" s="114"/>
      <c r="J4" s="114"/>
      <c r="K4" s="114"/>
      <c r="L4" s="114"/>
      <c r="M4" s="114"/>
    </row>
    <row r="5" spans="1:25" s="195" customFormat="1" ht="35.25" customHeight="1" x14ac:dyDescent="0.25">
      <c r="A5" s="308" t="s">
        <v>301</v>
      </c>
      <c r="B5" s="309"/>
      <c r="C5" s="309"/>
      <c r="D5" s="309"/>
      <c r="E5" s="349"/>
      <c r="F5" s="350"/>
      <c r="G5" s="308" t="s">
        <v>140</v>
      </c>
      <c r="H5" s="309"/>
      <c r="I5" s="351"/>
      <c r="J5" s="352"/>
      <c r="K5" s="352"/>
      <c r="L5" s="353"/>
      <c r="M5" s="308" t="s">
        <v>161</v>
      </c>
      <c r="N5" s="309"/>
      <c r="O5" s="348"/>
      <c r="P5" s="348"/>
      <c r="Q5" s="135"/>
    </row>
    <row r="6" spans="1:25" s="195" customFormat="1" ht="27" customHeight="1" x14ac:dyDescent="0.25">
      <c r="J6" s="112" t="s">
        <v>116</v>
      </c>
      <c r="K6" s="196"/>
      <c r="L6" s="135"/>
    </row>
    <row r="7" spans="1:25" ht="18" customHeight="1" x14ac:dyDescent="0.25">
      <c r="A7" s="194" t="s">
        <v>9</v>
      </c>
      <c r="B7" s="192"/>
      <c r="C7" s="192"/>
      <c r="D7" s="192"/>
      <c r="E7" s="193"/>
      <c r="F7" s="192"/>
      <c r="G7" s="192"/>
      <c r="H7" s="192"/>
      <c r="I7" s="191"/>
      <c r="J7" s="118"/>
      <c r="K7" s="341" t="s">
        <v>162</v>
      </c>
      <c r="L7" s="342"/>
      <c r="M7" s="342"/>
      <c r="N7" s="342"/>
      <c r="O7" s="342"/>
      <c r="P7" s="343"/>
      <c r="W7" s="114"/>
    </row>
    <row r="8" spans="1:25" ht="30" customHeight="1" x14ac:dyDescent="0.25">
      <c r="A8" s="337" t="s">
        <v>170</v>
      </c>
      <c r="B8" s="338"/>
      <c r="C8" s="338"/>
      <c r="D8" s="338"/>
      <c r="E8" s="338"/>
      <c r="F8" s="338"/>
      <c r="G8" s="338"/>
      <c r="H8" s="338"/>
      <c r="I8" s="339"/>
      <c r="J8" s="118"/>
      <c r="K8" s="190" t="s">
        <v>281</v>
      </c>
      <c r="L8" s="189"/>
      <c r="M8" s="189"/>
      <c r="N8" s="189"/>
      <c r="O8" s="189"/>
      <c r="P8" s="188"/>
      <c r="W8" s="114"/>
    </row>
    <row r="9" spans="1:25" s="118" customFormat="1" ht="18" customHeight="1" x14ac:dyDescent="0.2">
      <c r="A9" s="318" t="s">
        <v>163</v>
      </c>
      <c r="B9" s="310" t="s">
        <v>102</v>
      </c>
      <c r="C9" s="311"/>
      <c r="D9" s="310" t="s">
        <v>23</v>
      </c>
      <c r="E9" s="311"/>
      <c r="F9" s="318" t="s">
        <v>14</v>
      </c>
      <c r="G9" s="318" t="s">
        <v>13</v>
      </c>
      <c r="H9" s="310" t="s">
        <v>164</v>
      </c>
      <c r="I9" s="311"/>
      <c r="J9" s="345"/>
      <c r="K9" s="340" t="s">
        <v>141</v>
      </c>
      <c r="L9" s="340"/>
      <c r="M9" s="340" t="s">
        <v>142</v>
      </c>
      <c r="N9" s="340" t="s">
        <v>169</v>
      </c>
      <c r="O9" s="340"/>
      <c r="P9" s="340" t="s">
        <v>143</v>
      </c>
    </row>
    <row r="10" spans="1:25" s="118" customFormat="1" ht="18" customHeight="1" x14ac:dyDescent="0.2">
      <c r="A10" s="319"/>
      <c r="B10" s="312"/>
      <c r="C10" s="313"/>
      <c r="D10" s="312"/>
      <c r="E10" s="313"/>
      <c r="F10" s="319"/>
      <c r="G10" s="319"/>
      <c r="H10" s="312"/>
      <c r="I10" s="313"/>
      <c r="J10" s="345"/>
      <c r="K10" s="340"/>
      <c r="L10" s="340"/>
      <c r="M10" s="340"/>
      <c r="N10" s="340"/>
      <c r="O10" s="340"/>
      <c r="P10" s="340"/>
      <c r="W10" s="181" t="s">
        <v>107</v>
      </c>
    </row>
    <row r="11" spans="1:25" s="118" customFormat="1" ht="18" customHeight="1" x14ac:dyDescent="0.2">
      <c r="A11" s="319"/>
      <c r="B11" s="312"/>
      <c r="C11" s="313"/>
      <c r="D11" s="312"/>
      <c r="E11" s="313"/>
      <c r="F11" s="319"/>
      <c r="G11" s="319"/>
      <c r="H11" s="312"/>
      <c r="I11" s="313"/>
      <c r="J11" s="345"/>
      <c r="K11" s="324"/>
      <c r="L11" s="325"/>
      <c r="M11" s="186"/>
      <c r="N11" s="326"/>
      <c r="O11" s="327"/>
      <c r="P11" s="152">
        <f>M11*N11</f>
        <v>0</v>
      </c>
      <c r="W11" s="181" t="s">
        <v>109</v>
      </c>
    </row>
    <row r="12" spans="1:25" s="118" customFormat="1" ht="18" customHeight="1" x14ac:dyDescent="0.2">
      <c r="A12" s="320"/>
      <c r="B12" s="314"/>
      <c r="C12" s="315"/>
      <c r="D12" s="314"/>
      <c r="E12" s="315"/>
      <c r="F12" s="320"/>
      <c r="G12" s="320"/>
      <c r="H12" s="314"/>
      <c r="I12" s="315"/>
      <c r="J12" s="345"/>
      <c r="K12" s="324"/>
      <c r="L12" s="325"/>
      <c r="M12" s="186"/>
      <c r="N12" s="326"/>
      <c r="O12" s="327"/>
      <c r="P12" s="152">
        <f>M12*N12</f>
        <v>0</v>
      </c>
      <c r="Q12" s="114"/>
      <c r="W12" s="181" t="s">
        <v>108</v>
      </c>
    </row>
    <row r="13" spans="1:25" s="153" customFormat="1" ht="18" customHeight="1" x14ac:dyDescent="0.25">
      <c r="A13" s="180">
        <v>1</v>
      </c>
      <c r="B13" s="322"/>
      <c r="C13" s="323"/>
      <c r="D13" s="344" t="s">
        <v>24</v>
      </c>
      <c r="E13" s="344"/>
      <c r="F13" s="179"/>
      <c r="G13" s="178" t="str">
        <f>IF(F13&gt;0,(E5-F13)/365.25," ")</f>
        <v xml:space="preserve"> </v>
      </c>
      <c r="H13" s="316"/>
      <c r="I13" s="317"/>
      <c r="K13" s="324"/>
      <c r="L13" s="325"/>
      <c r="M13" s="186"/>
      <c r="N13" s="326"/>
      <c r="O13" s="327"/>
      <c r="P13" s="152">
        <f>M13*N13</f>
        <v>0</v>
      </c>
      <c r="V13" s="187"/>
      <c r="W13" s="181" t="s">
        <v>112</v>
      </c>
    </row>
    <row r="14" spans="1:25" s="118" customFormat="1" ht="18" customHeight="1" x14ac:dyDescent="0.25">
      <c r="A14" s="180">
        <v>2</v>
      </c>
      <c r="B14" s="322"/>
      <c r="C14" s="323"/>
      <c r="D14" s="321"/>
      <c r="E14" s="321"/>
      <c r="F14" s="179"/>
      <c r="G14" s="178" t="str">
        <f>IF(F14&gt;0,(E5-F14)/365.25," ")</f>
        <v xml:space="preserve"> </v>
      </c>
      <c r="H14" s="316"/>
      <c r="I14" s="317"/>
      <c r="K14" s="324"/>
      <c r="L14" s="325"/>
      <c r="M14" s="186"/>
      <c r="N14" s="326"/>
      <c r="O14" s="327"/>
      <c r="P14" s="152">
        <f>M14*N14</f>
        <v>0</v>
      </c>
      <c r="W14" s="181" t="s">
        <v>151</v>
      </c>
    </row>
    <row r="15" spans="1:25" s="118" customFormat="1" ht="18" customHeight="1" x14ac:dyDescent="0.25">
      <c r="A15" s="180">
        <v>3</v>
      </c>
      <c r="B15" s="322"/>
      <c r="C15" s="323"/>
      <c r="D15" s="321"/>
      <c r="E15" s="321"/>
      <c r="F15" s="179"/>
      <c r="G15" s="178" t="str">
        <f>IF(F15&gt;0,(E5-F15)/365.25," ")</f>
        <v xml:space="preserve"> </v>
      </c>
      <c r="H15" s="316"/>
      <c r="I15" s="317"/>
      <c r="K15" s="359" t="s">
        <v>15</v>
      </c>
      <c r="L15" s="360"/>
      <c r="M15" s="360"/>
      <c r="N15" s="360"/>
      <c r="O15" s="361"/>
      <c r="P15" s="185">
        <f>SUM(P11:P14)</f>
        <v>0</v>
      </c>
      <c r="W15" s="181" t="s">
        <v>110</v>
      </c>
    </row>
    <row r="16" spans="1:25" s="118" customFormat="1" ht="18" customHeight="1" x14ac:dyDescent="0.25">
      <c r="A16" s="180">
        <v>4</v>
      </c>
      <c r="B16" s="322"/>
      <c r="C16" s="323"/>
      <c r="D16" s="321"/>
      <c r="E16" s="321"/>
      <c r="F16" s="179"/>
      <c r="G16" s="178" t="str">
        <f>IF(F16&gt;0,(E5-F16)/365.25," ")</f>
        <v xml:space="preserve"> </v>
      </c>
      <c r="H16" s="316"/>
      <c r="I16" s="317"/>
      <c r="W16" s="181" t="s">
        <v>165</v>
      </c>
    </row>
    <row r="17" spans="1:23" s="118" customFormat="1" ht="18" customHeight="1" x14ac:dyDescent="0.25">
      <c r="A17" s="180">
        <v>5</v>
      </c>
      <c r="B17" s="322"/>
      <c r="C17" s="323"/>
      <c r="D17" s="321"/>
      <c r="E17" s="321"/>
      <c r="F17" s="179"/>
      <c r="G17" s="178" t="str">
        <f>IF(F17&gt;0,(E5-F17)/365.25," ")</f>
        <v xml:space="preserve"> </v>
      </c>
      <c r="H17" s="316"/>
      <c r="I17" s="317"/>
      <c r="K17" s="184" t="s">
        <v>148</v>
      </c>
      <c r="L17" s="183"/>
      <c r="M17" s="183"/>
      <c r="N17" s="183"/>
      <c r="O17" s="183"/>
      <c r="P17" s="182"/>
      <c r="W17" s="181" t="s">
        <v>111</v>
      </c>
    </row>
    <row r="18" spans="1:23" s="118" customFormat="1" ht="18" customHeight="1" x14ac:dyDescent="0.25">
      <c r="A18" s="180">
        <v>6</v>
      </c>
      <c r="B18" s="322"/>
      <c r="C18" s="323"/>
      <c r="D18" s="321"/>
      <c r="E18" s="321"/>
      <c r="F18" s="179"/>
      <c r="G18" s="178" t="str">
        <f>IF(F18&gt;0,(E5-F18)/365.25," ")</f>
        <v xml:space="preserve"> </v>
      </c>
      <c r="H18" s="316"/>
      <c r="I18" s="317"/>
      <c r="K18" s="160" t="s">
        <v>144</v>
      </c>
      <c r="L18" s="160" t="s">
        <v>105</v>
      </c>
      <c r="M18" s="160" t="s">
        <v>133</v>
      </c>
      <c r="N18" s="160" t="s">
        <v>147</v>
      </c>
      <c r="O18" s="160" t="s">
        <v>134</v>
      </c>
      <c r="P18" s="160" t="s">
        <v>146</v>
      </c>
    </row>
    <row r="19" spans="1:23" s="118" customFormat="1" ht="18" customHeight="1" x14ac:dyDescent="0.25">
      <c r="A19" s="180">
        <v>7</v>
      </c>
      <c r="B19" s="322"/>
      <c r="C19" s="323"/>
      <c r="D19" s="321"/>
      <c r="E19" s="321"/>
      <c r="F19" s="179"/>
      <c r="G19" s="178" t="str">
        <f>IF(F19&gt;0,(E5-F19)/365.25," ")</f>
        <v xml:space="preserve"> </v>
      </c>
      <c r="H19" s="316"/>
      <c r="I19" s="317"/>
      <c r="K19" s="177"/>
      <c r="L19" s="177"/>
      <c r="M19" s="176">
        <f>(L19-K19)/7</f>
        <v>0</v>
      </c>
      <c r="N19" s="175"/>
      <c r="O19" s="174">
        <f>IF(N19&gt;0,N19/M19,0)</f>
        <v>0</v>
      </c>
      <c r="P19" s="174">
        <f>O19*52</f>
        <v>0</v>
      </c>
    </row>
    <row r="20" spans="1:23" s="118" customFormat="1" ht="18" customHeight="1" x14ac:dyDescent="0.25">
      <c r="A20" s="180">
        <v>8</v>
      </c>
      <c r="B20" s="322"/>
      <c r="C20" s="323"/>
      <c r="D20" s="321"/>
      <c r="E20" s="321"/>
      <c r="F20" s="179"/>
      <c r="G20" s="178" t="str">
        <f>IF(F20&gt;0,(E5-F20)/365.25," ")</f>
        <v xml:space="preserve"> </v>
      </c>
      <c r="H20" s="316"/>
      <c r="I20" s="317"/>
      <c r="K20" s="177"/>
      <c r="L20" s="177"/>
      <c r="M20" s="176">
        <f>(L20-K20)/7</f>
        <v>0</v>
      </c>
      <c r="N20" s="175"/>
      <c r="O20" s="174">
        <f>IF(N20&gt;0,N20/M20,0)</f>
        <v>0</v>
      </c>
      <c r="P20" s="174">
        <f>O20*52</f>
        <v>0</v>
      </c>
    </row>
    <row r="21" spans="1:23" s="118" customFormat="1" ht="18" customHeight="1" x14ac:dyDescent="0.25">
      <c r="A21" s="180">
        <v>9</v>
      </c>
      <c r="B21" s="322"/>
      <c r="C21" s="333"/>
      <c r="D21" s="321"/>
      <c r="E21" s="321"/>
      <c r="F21" s="179"/>
      <c r="G21" s="178" t="str">
        <f>IF(F21&gt;0,(E5-F21)/365.25," ")</f>
        <v xml:space="preserve"> </v>
      </c>
      <c r="H21" s="316"/>
      <c r="I21" s="317"/>
      <c r="K21" s="177"/>
      <c r="L21" s="177"/>
      <c r="M21" s="176">
        <f>(L21-K21)/7</f>
        <v>0</v>
      </c>
      <c r="N21" s="175"/>
      <c r="O21" s="174">
        <f>IF(N21&gt;0,N21/M21,0)</f>
        <v>0</v>
      </c>
      <c r="P21" s="174">
        <f>O21*52</f>
        <v>0</v>
      </c>
    </row>
    <row r="22" spans="1:23" s="118" customFormat="1" ht="18" customHeight="1" x14ac:dyDescent="0.25">
      <c r="A22" s="180">
        <v>10</v>
      </c>
      <c r="B22" s="322"/>
      <c r="C22" s="333"/>
      <c r="D22" s="321"/>
      <c r="E22" s="321"/>
      <c r="F22" s="179"/>
      <c r="G22" s="178" t="str">
        <f>IF(F22&gt;0,(E5-F22)/365.25," ")</f>
        <v xml:space="preserve"> </v>
      </c>
      <c r="H22" s="316"/>
      <c r="I22" s="317"/>
      <c r="K22" s="177"/>
      <c r="L22" s="177"/>
      <c r="M22" s="176">
        <f>(L22-K22)/7</f>
        <v>0</v>
      </c>
      <c r="N22" s="175"/>
      <c r="O22" s="174">
        <f>IF(N22&gt;0,N22/M22,0)</f>
        <v>0</v>
      </c>
      <c r="P22" s="174">
        <f>O22*52</f>
        <v>0</v>
      </c>
    </row>
    <row r="23" spans="1:23" s="118" customFormat="1" ht="18" customHeight="1" x14ac:dyDescent="0.25">
      <c r="A23" s="153"/>
      <c r="B23" s="172"/>
      <c r="C23" s="171"/>
      <c r="D23" s="173"/>
      <c r="E23" s="170"/>
      <c r="F23" s="169"/>
      <c r="G23" s="168" t="str">
        <f>IF(F23&gt;0,(E5-F23)/365.25," ")</f>
        <v xml:space="preserve"> </v>
      </c>
      <c r="K23" s="357" t="s">
        <v>306</v>
      </c>
      <c r="L23" s="357"/>
      <c r="M23" s="357"/>
      <c r="N23" s="357"/>
      <c r="O23" s="357"/>
      <c r="P23" s="357"/>
      <c r="V23" s="116"/>
    </row>
    <row r="24" spans="1:23" s="118" customFormat="1" ht="18" customHeight="1" x14ac:dyDescent="0.25">
      <c r="A24" s="153"/>
      <c r="B24" s="172"/>
      <c r="C24" s="171"/>
      <c r="D24" s="171"/>
      <c r="E24" s="170"/>
      <c r="F24" s="169"/>
      <c r="G24" s="168" t="str">
        <f>IF(F24&gt;0,(E5-F24)/365.25," ")</f>
        <v xml:space="preserve"> </v>
      </c>
      <c r="K24" s="358"/>
      <c r="L24" s="358"/>
      <c r="M24" s="358"/>
      <c r="N24" s="358"/>
      <c r="O24" s="358"/>
      <c r="P24" s="358"/>
      <c r="V24" s="116"/>
    </row>
    <row r="25" spans="1:23" s="118" customFormat="1" ht="18" customHeight="1" x14ac:dyDescent="0.3">
      <c r="A25" s="330" t="s">
        <v>150</v>
      </c>
      <c r="B25" s="331"/>
      <c r="C25" s="331"/>
      <c r="D25" s="331"/>
      <c r="E25" s="331"/>
      <c r="F25" s="331"/>
      <c r="G25" s="332"/>
      <c r="H25" s="167"/>
      <c r="I25" s="167"/>
      <c r="J25" s="166"/>
      <c r="K25" s="165" t="s">
        <v>287</v>
      </c>
      <c r="L25" s="164"/>
      <c r="M25" s="164"/>
      <c r="V25" s="116"/>
    </row>
    <row r="26" spans="1:23" s="118" customFormat="1" ht="30.75" customHeight="1" x14ac:dyDescent="0.25">
      <c r="A26" s="378" t="s">
        <v>10</v>
      </c>
      <c r="B26" s="379"/>
      <c r="C26" s="379"/>
      <c r="D26" s="379"/>
      <c r="E26" s="379"/>
      <c r="F26" s="380"/>
      <c r="G26" s="375" t="s">
        <v>20</v>
      </c>
      <c r="H26" s="376"/>
      <c r="I26" s="376"/>
      <c r="J26" s="377"/>
      <c r="K26" s="334" t="s">
        <v>121</v>
      </c>
      <c r="L26" s="335"/>
      <c r="M26" s="335"/>
      <c r="N26" s="335"/>
      <c r="O26" s="336"/>
      <c r="P26" s="163"/>
    </row>
    <row r="27" spans="1:23" s="118" customFormat="1" ht="18" customHeight="1" x14ac:dyDescent="0.25">
      <c r="A27" s="285" t="s">
        <v>163</v>
      </c>
      <c r="B27" s="381" t="s">
        <v>167</v>
      </c>
      <c r="C27" s="381"/>
      <c r="D27" s="285" t="s">
        <v>168</v>
      </c>
      <c r="E27" s="354" t="s">
        <v>166</v>
      </c>
      <c r="F27" s="354"/>
      <c r="G27" s="162" t="s">
        <v>31</v>
      </c>
      <c r="H27" s="161" t="s">
        <v>32</v>
      </c>
      <c r="I27" s="355" t="s">
        <v>33</v>
      </c>
      <c r="J27" s="356"/>
      <c r="K27" s="160" t="s">
        <v>34</v>
      </c>
      <c r="L27" s="160" t="s">
        <v>35</v>
      </c>
      <c r="M27" s="160" t="s">
        <v>36</v>
      </c>
      <c r="N27" s="160" t="s">
        <v>37</v>
      </c>
      <c r="O27" s="159" t="s">
        <v>38</v>
      </c>
      <c r="P27" s="346" t="s">
        <v>19</v>
      </c>
    </row>
    <row r="28" spans="1:23" s="153" customFormat="1" ht="48" customHeight="1" x14ac:dyDescent="0.25">
      <c r="A28" s="374"/>
      <c r="B28" s="381"/>
      <c r="C28" s="381"/>
      <c r="D28" s="286"/>
      <c r="E28" s="354"/>
      <c r="F28" s="354"/>
      <c r="G28" s="158" t="s">
        <v>145</v>
      </c>
      <c r="H28" s="157" t="s">
        <v>39</v>
      </c>
      <c r="I28" s="382" t="s">
        <v>16</v>
      </c>
      <c r="J28" s="383"/>
      <c r="K28" s="156" t="s">
        <v>40</v>
      </c>
      <c r="L28" s="156" t="s">
        <v>41</v>
      </c>
      <c r="M28" s="156" t="s">
        <v>42</v>
      </c>
      <c r="N28" s="155" t="s">
        <v>43</v>
      </c>
      <c r="O28" s="154" t="s">
        <v>22</v>
      </c>
      <c r="P28" s="347"/>
      <c r="W28" s="118"/>
    </row>
    <row r="29" spans="1:23" s="118" customFormat="1" ht="30" customHeight="1" x14ac:dyDescent="0.2">
      <c r="A29" s="151"/>
      <c r="B29" s="287" t="str">
        <f>IF(A29=A13,B13,IF(A29=A14,B14,IF(A29=A15,B15,IF(A29=A16,B16,IF(A29=A17,B17,IF(A29=A18,B18,IF(A29=A19,B19,IF(A29=A20,B20,IF(A29=A21,B21,IF(A29=A22,B22," "))))))))))</f>
        <v xml:space="preserve"> </v>
      </c>
      <c r="C29" s="287"/>
      <c r="D29" s="150"/>
      <c r="E29" s="288"/>
      <c r="F29" s="288"/>
      <c r="G29" s="149"/>
      <c r="H29" s="148"/>
      <c r="I29" s="295"/>
      <c r="J29" s="296"/>
      <c r="K29" s="2"/>
      <c r="L29" s="2"/>
      <c r="M29" s="2"/>
      <c r="N29" s="2"/>
      <c r="O29" s="1"/>
      <c r="P29" s="152">
        <f t="shared" ref="P29:P36" si="0">SUM(Q29:U29)</f>
        <v>0</v>
      </c>
      <c r="Q29" s="146">
        <f t="shared" ref="Q29:Q36" si="1">IF(I29&gt;0, G29*H29*I29,0)</f>
        <v>0</v>
      </c>
      <c r="R29" s="146">
        <f t="shared" ref="R29:R36" si="2">IF(K29&gt;0,K29*O29,0)</f>
        <v>0</v>
      </c>
      <c r="S29" s="146">
        <f t="shared" ref="S29:S36" si="3">IF(L29&gt;0,L29*O29,0)</f>
        <v>0</v>
      </c>
      <c r="T29" s="146">
        <f t="shared" ref="T29:T36" si="4">IF(M29&gt;0,M29*O29,0)</f>
        <v>0</v>
      </c>
      <c r="U29" s="146">
        <f t="shared" ref="U29:U36" si="5">IF(N29&gt;0, N29*O29,0)</f>
        <v>0</v>
      </c>
      <c r="W29" s="118" t="s">
        <v>50</v>
      </c>
    </row>
    <row r="30" spans="1:23" s="118" customFormat="1" ht="30" customHeight="1" x14ac:dyDescent="0.2">
      <c r="A30" s="151"/>
      <c r="B30" s="287" t="str">
        <f>IF(A30=A13,B13,IF(A30=A14,B14,IF(A30=A15,B15,IF(A30=A16,B16,IF(A30=A17,B17,IF(A30=A18,B18,IF(A30=A19,B19,IF(A30=A20,B20,IF(A30=A21,B21,IF(A30=A22,B22," "))))))))))</f>
        <v xml:space="preserve"> </v>
      </c>
      <c r="C30" s="287"/>
      <c r="D30" s="150"/>
      <c r="E30" s="288"/>
      <c r="F30" s="288"/>
      <c r="G30" s="149"/>
      <c r="H30" s="148"/>
      <c r="I30" s="295"/>
      <c r="J30" s="296"/>
      <c r="K30" s="2"/>
      <c r="L30" s="2"/>
      <c r="M30" s="2"/>
      <c r="N30" s="2"/>
      <c r="O30" s="1"/>
      <c r="P30" s="147">
        <f t="shared" si="0"/>
        <v>0</v>
      </c>
      <c r="Q30" s="146">
        <f t="shared" si="1"/>
        <v>0</v>
      </c>
      <c r="R30" s="146">
        <f t="shared" si="2"/>
        <v>0</v>
      </c>
      <c r="S30" s="146">
        <f t="shared" si="3"/>
        <v>0</v>
      </c>
      <c r="T30" s="146">
        <f t="shared" si="4"/>
        <v>0</v>
      </c>
      <c r="U30" s="146">
        <f t="shared" si="5"/>
        <v>0</v>
      </c>
      <c r="W30" s="118" t="s">
        <v>17</v>
      </c>
    </row>
    <row r="31" spans="1:23" s="118" customFormat="1" ht="30" customHeight="1" x14ac:dyDescent="0.2">
      <c r="A31" s="151"/>
      <c r="B31" s="287" t="str">
        <f>IF(A31=A13,B13,IF(A31=A14,B14,IF(A31=A15,B15,IF(A31=A16,B16,IF(A31=A17,B17,IF(A31=A18,B18,IF(A31=A19,B19,IF(A31=A20,B20,IF(A31=A21,B21,IF(A31=A22,B22," "))))))))))</f>
        <v xml:space="preserve"> </v>
      </c>
      <c r="C31" s="287"/>
      <c r="D31" s="150"/>
      <c r="E31" s="288"/>
      <c r="F31" s="288"/>
      <c r="G31" s="149"/>
      <c r="H31" s="148"/>
      <c r="I31" s="295"/>
      <c r="J31" s="296"/>
      <c r="K31" s="2"/>
      <c r="L31" s="2"/>
      <c r="M31" s="2"/>
      <c r="N31" s="2"/>
      <c r="O31" s="1"/>
      <c r="P31" s="147">
        <f t="shared" si="0"/>
        <v>0</v>
      </c>
      <c r="Q31" s="146">
        <f t="shared" si="1"/>
        <v>0</v>
      </c>
      <c r="R31" s="146">
        <f t="shared" si="2"/>
        <v>0</v>
      </c>
      <c r="S31" s="146">
        <f t="shared" si="3"/>
        <v>0</v>
      </c>
      <c r="T31" s="146">
        <f t="shared" si="4"/>
        <v>0</v>
      </c>
      <c r="U31" s="146">
        <f t="shared" si="5"/>
        <v>0</v>
      </c>
      <c r="W31" s="118" t="s">
        <v>21</v>
      </c>
    </row>
    <row r="32" spans="1:23" s="118" customFormat="1" ht="30" customHeight="1" x14ac:dyDescent="0.2">
      <c r="A32" s="151"/>
      <c r="B32" s="287" t="str">
        <f>IF(A32=A13,B13,IF(A32=A14,B14,IF(A32=A15,B15,IF(A32=A16,B16,IF(A32=A17,B17,IF(A32=A18,B18,IF(A32=A19,B19,IF(A32=A20,B20,IF(A32=A21,B21,IF(A32=A22,B22," "))))))))))</f>
        <v xml:space="preserve"> </v>
      </c>
      <c r="C32" s="287"/>
      <c r="D32" s="150"/>
      <c r="E32" s="288"/>
      <c r="F32" s="288"/>
      <c r="G32" s="149"/>
      <c r="H32" s="148"/>
      <c r="I32" s="295"/>
      <c r="J32" s="296"/>
      <c r="K32" s="2"/>
      <c r="L32" s="2"/>
      <c r="M32" s="2"/>
      <c r="N32" s="2"/>
      <c r="O32" s="1"/>
      <c r="P32" s="147">
        <f t="shared" si="0"/>
        <v>0</v>
      </c>
      <c r="Q32" s="146">
        <f t="shared" si="1"/>
        <v>0</v>
      </c>
      <c r="R32" s="146">
        <f t="shared" si="2"/>
        <v>0</v>
      </c>
      <c r="S32" s="146">
        <f t="shared" si="3"/>
        <v>0</v>
      </c>
      <c r="T32" s="146">
        <f t="shared" si="4"/>
        <v>0</v>
      </c>
      <c r="U32" s="146">
        <f t="shared" si="5"/>
        <v>0</v>
      </c>
      <c r="W32" s="118" t="s">
        <v>114</v>
      </c>
    </row>
    <row r="33" spans="1:23" s="118" customFormat="1" ht="30" customHeight="1" x14ac:dyDescent="0.2">
      <c r="A33" s="151"/>
      <c r="B33" s="287" t="str">
        <f>IF(A33=A13,B13,IF(A33=A14,B14,IF(A33=A15,B15,IF(A33=A16,B16,IF(A33=A17,B17,IF(A33=A18,B18,IF(A33=A19,B19,IF(A33=A20,B20,IF(A33=A21,B21,IF(A33=A22,B22," "))))))))))</f>
        <v xml:space="preserve"> </v>
      </c>
      <c r="C33" s="287"/>
      <c r="D33" s="150"/>
      <c r="E33" s="288"/>
      <c r="F33" s="288"/>
      <c r="G33" s="149"/>
      <c r="H33" s="148"/>
      <c r="I33" s="295"/>
      <c r="J33" s="296"/>
      <c r="K33" s="2"/>
      <c r="L33" s="2"/>
      <c r="M33" s="2"/>
      <c r="N33" s="2"/>
      <c r="O33" s="1"/>
      <c r="P33" s="147">
        <f t="shared" si="0"/>
        <v>0</v>
      </c>
      <c r="Q33" s="146">
        <f t="shared" si="1"/>
        <v>0</v>
      </c>
      <c r="R33" s="146">
        <f t="shared" si="2"/>
        <v>0</v>
      </c>
      <c r="S33" s="146">
        <f t="shared" si="3"/>
        <v>0</v>
      </c>
      <c r="T33" s="146">
        <f t="shared" si="4"/>
        <v>0</v>
      </c>
      <c r="U33" s="146">
        <f t="shared" si="5"/>
        <v>0</v>
      </c>
      <c r="W33" s="118" t="s">
        <v>101</v>
      </c>
    </row>
    <row r="34" spans="1:23" s="118" customFormat="1" ht="30" customHeight="1" x14ac:dyDescent="0.2">
      <c r="A34" s="151"/>
      <c r="B34" s="287" t="str">
        <f>IF(A34=A13,B13,IF(A34=A14,B14,IF(A34=A15,B15,IF(A34=A16,B16,IF(A34=A17,B17,IF(A34=A18,B18,IF(A34=A19,B19,IF(A34=A20,B20,IF(A34=A21,B21,IF(A34=A22,B22," "))))))))))</f>
        <v xml:space="preserve"> </v>
      </c>
      <c r="C34" s="287"/>
      <c r="D34" s="150"/>
      <c r="E34" s="288"/>
      <c r="F34" s="288"/>
      <c r="G34" s="149"/>
      <c r="H34" s="148"/>
      <c r="I34" s="295"/>
      <c r="J34" s="296"/>
      <c r="K34" s="2"/>
      <c r="L34" s="2"/>
      <c r="M34" s="2"/>
      <c r="N34" s="2"/>
      <c r="O34" s="1"/>
      <c r="P34" s="147">
        <f t="shared" si="0"/>
        <v>0</v>
      </c>
      <c r="Q34" s="146">
        <f t="shared" si="1"/>
        <v>0</v>
      </c>
      <c r="R34" s="146">
        <f t="shared" si="2"/>
        <v>0</v>
      </c>
      <c r="S34" s="146">
        <f t="shared" si="3"/>
        <v>0</v>
      </c>
      <c r="T34" s="146">
        <f t="shared" si="4"/>
        <v>0</v>
      </c>
      <c r="U34" s="146">
        <f t="shared" si="5"/>
        <v>0</v>
      </c>
      <c r="W34" s="118" t="s">
        <v>18</v>
      </c>
    </row>
    <row r="35" spans="1:23" s="118" customFormat="1" ht="30" customHeight="1" x14ac:dyDescent="0.2">
      <c r="A35" s="151"/>
      <c r="B35" s="287" t="str">
        <f>IF(A35=A13,B13,IF(A35=A14,B14,IF(A35=A15,B15,IF(A35=A16,B16,IF(A35=A17,B17,IF(A35=A18,B18,IF(A35=A19,B19,IF(A35=A20,B20,IF(A35=A21,B21,IF(A35=A22,B22," "))))))))))</f>
        <v xml:space="preserve"> </v>
      </c>
      <c r="C35" s="287"/>
      <c r="D35" s="150"/>
      <c r="E35" s="288"/>
      <c r="F35" s="288"/>
      <c r="G35" s="149"/>
      <c r="H35" s="148"/>
      <c r="I35" s="295"/>
      <c r="J35" s="296"/>
      <c r="K35" s="2"/>
      <c r="L35" s="2"/>
      <c r="M35" s="2"/>
      <c r="N35" s="2"/>
      <c r="O35" s="1"/>
      <c r="P35" s="147">
        <f t="shared" si="0"/>
        <v>0</v>
      </c>
      <c r="Q35" s="146">
        <f t="shared" si="1"/>
        <v>0</v>
      </c>
      <c r="R35" s="146">
        <f t="shared" si="2"/>
        <v>0</v>
      </c>
      <c r="S35" s="146">
        <f t="shared" si="3"/>
        <v>0</v>
      </c>
      <c r="T35" s="146">
        <f t="shared" si="4"/>
        <v>0</v>
      </c>
      <c r="U35" s="146">
        <f t="shared" si="5"/>
        <v>0</v>
      </c>
      <c r="W35" s="118" t="s">
        <v>104</v>
      </c>
    </row>
    <row r="36" spans="1:23" s="118" customFormat="1" ht="30" customHeight="1" x14ac:dyDescent="0.2">
      <c r="A36" s="151"/>
      <c r="B36" s="287" t="str">
        <f>IF(A36=A13,B13,IF(A36=A14,B14,IF(A36=A15,B15,IF(A36=A16,B16,IF(A36=A17,B17,IF(A36=A18,B18,IF(A36=A19,B19,IF(A36=A20,B20,IF(A36=A21,B21,IF(A36=A22,B22," "))))))))))</f>
        <v xml:space="preserve"> </v>
      </c>
      <c r="C36" s="287"/>
      <c r="D36" s="150"/>
      <c r="E36" s="288"/>
      <c r="F36" s="288"/>
      <c r="G36" s="149"/>
      <c r="H36" s="148"/>
      <c r="I36" s="297"/>
      <c r="J36" s="297"/>
      <c r="K36" s="2"/>
      <c r="L36" s="2"/>
      <c r="M36" s="2"/>
      <c r="N36" s="2"/>
      <c r="O36" s="1"/>
      <c r="P36" s="147">
        <f t="shared" si="0"/>
        <v>0</v>
      </c>
      <c r="Q36" s="146">
        <f t="shared" si="1"/>
        <v>0</v>
      </c>
      <c r="R36" s="146">
        <f t="shared" si="2"/>
        <v>0</v>
      </c>
      <c r="S36" s="146">
        <f t="shared" si="3"/>
        <v>0</v>
      </c>
      <c r="T36" s="146">
        <f t="shared" si="4"/>
        <v>0</v>
      </c>
      <c r="U36" s="146">
        <f t="shared" si="5"/>
        <v>0</v>
      </c>
      <c r="W36" s="118" t="s">
        <v>106</v>
      </c>
    </row>
    <row r="37" spans="1:23" s="118" customFormat="1" ht="22.5" customHeight="1" x14ac:dyDescent="0.25">
      <c r="K37" s="134"/>
      <c r="L37" s="133" t="s">
        <v>11</v>
      </c>
      <c r="M37" s="143"/>
      <c r="N37" s="143"/>
      <c r="O37" s="143"/>
      <c r="P37" s="142"/>
      <c r="W37" s="118" t="s">
        <v>49</v>
      </c>
    </row>
    <row r="38" spans="1:23" s="118" customFormat="1" ht="18" customHeight="1" x14ac:dyDescent="0.25">
      <c r="A38" s="362" t="s">
        <v>149</v>
      </c>
      <c r="B38" s="363"/>
      <c r="C38" s="363"/>
      <c r="D38" s="363"/>
      <c r="E38" s="363"/>
      <c r="F38" s="363"/>
      <c r="G38" s="363"/>
      <c r="H38" s="363"/>
      <c r="I38" s="363"/>
      <c r="J38" s="364"/>
      <c r="K38" s="134"/>
      <c r="L38" s="133" t="s">
        <v>28</v>
      </c>
      <c r="M38" s="143"/>
      <c r="N38" s="143"/>
      <c r="O38" s="142"/>
      <c r="P38" s="145">
        <f>SUM(P29:P36)</f>
        <v>0</v>
      </c>
      <c r="W38" s="118" t="s">
        <v>48</v>
      </c>
    </row>
    <row r="39" spans="1:23" s="118" customFormat="1" ht="18" customHeight="1" x14ac:dyDescent="0.25">
      <c r="A39" s="365"/>
      <c r="B39" s="366"/>
      <c r="C39" s="366"/>
      <c r="D39" s="366"/>
      <c r="E39" s="366"/>
      <c r="F39" s="366"/>
      <c r="G39" s="366"/>
      <c r="H39" s="366"/>
      <c r="I39" s="366"/>
      <c r="J39" s="367"/>
      <c r="K39" s="134"/>
      <c r="L39" s="133" t="s">
        <v>29</v>
      </c>
      <c r="M39" s="143"/>
      <c r="N39" s="143"/>
      <c r="O39" s="142"/>
      <c r="P39" s="145">
        <f>P15</f>
        <v>0</v>
      </c>
      <c r="W39" s="118" t="s">
        <v>47</v>
      </c>
    </row>
    <row r="40" spans="1:23" s="118" customFormat="1" ht="18" customHeight="1" x14ac:dyDescent="0.25">
      <c r="A40" s="368"/>
      <c r="B40" s="369"/>
      <c r="C40" s="369"/>
      <c r="D40" s="369"/>
      <c r="E40" s="369"/>
      <c r="F40" s="369"/>
      <c r="G40" s="369"/>
      <c r="H40" s="369"/>
      <c r="I40" s="369"/>
      <c r="J40" s="370"/>
      <c r="K40" s="134"/>
      <c r="L40" s="140" t="s">
        <v>30</v>
      </c>
      <c r="M40" s="139"/>
      <c r="N40" s="139"/>
      <c r="O40" s="138"/>
      <c r="P40" s="144">
        <f>P38+P39</f>
        <v>0</v>
      </c>
      <c r="Q40" s="136"/>
      <c r="R40" s="136"/>
      <c r="S40" s="136"/>
      <c r="T40" s="135"/>
      <c r="W40" s="118" t="s">
        <v>44</v>
      </c>
    </row>
    <row r="41" spans="1:23" s="118" customFormat="1" ht="18" customHeight="1" x14ac:dyDescent="0.25">
      <c r="A41" s="368"/>
      <c r="B41" s="369"/>
      <c r="C41" s="369"/>
      <c r="D41" s="369"/>
      <c r="E41" s="369"/>
      <c r="F41" s="369"/>
      <c r="G41" s="369"/>
      <c r="H41" s="369"/>
      <c r="I41" s="369"/>
      <c r="J41" s="370"/>
      <c r="K41" s="134"/>
      <c r="L41" s="133" t="s">
        <v>4</v>
      </c>
      <c r="M41" s="143"/>
      <c r="N41" s="143"/>
      <c r="O41" s="142"/>
      <c r="P41" s="141">
        <f>O5</f>
        <v>0</v>
      </c>
      <c r="Q41" s="135"/>
      <c r="W41" s="118" t="s">
        <v>45</v>
      </c>
    </row>
    <row r="42" spans="1:23" s="118" customFormat="1" ht="18" customHeight="1" x14ac:dyDescent="0.25">
      <c r="A42" s="368"/>
      <c r="B42" s="369"/>
      <c r="C42" s="369"/>
      <c r="D42" s="369"/>
      <c r="E42" s="369"/>
      <c r="F42" s="369"/>
      <c r="G42" s="369"/>
      <c r="H42" s="369"/>
      <c r="I42" s="369"/>
      <c r="J42" s="370"/>
      <c r="K42" s="134"/>
      <c r="L42" s="140" t="s">
        <v>25</v>
      </c>
      <c r="M42" s="139"/>
      <c r="N42" s="139"/>
      <c r="O42" s="138"/>
      <c r="P42" s="137" t="str">
        <f>IF(O5&gt;0, P40/P41, "")</f>
        <v/>
      </c>
      <c r="Q42" s="135"/>
      <c r="W42" s="116" t="s">
        <v>46</v>
      </c>
    </row>
    <row r="43" spans="1:23" s="118" customFormat="1" ht="15.75" customHeight="1" x14ac:dyDescent="0.25">
      <c r="A43" s="368"/>
      <c r="B43" s="369"/>
      <c r="C43" s="369"/>
      <c r="D43" s="369"/>
      <c r="E43" s="369"/>
      <c r="F43" s="369"/>
      <c r="G43" s="369"/>
      <c r="H43" s="369"/>
      <c r="I43" s="369"/>
      <c r="J43" s="370"/>
      <c r="K43" s="134"/>
      <c r="L43" s="289" t="s">
        <v>152</v>
      </c>
      <c r="M43" s="290"/>
      <c r="N43" s="290"/>
      <c r="O43" s="290"/>
      <c r="P43" s="291"/>
      <c r="Q43" s="136"/>
      <c r="R43" s="136"/>
      <c r="S43" s="135"/>
    </row>
    <row r="44" spans="1:23" s="118" customFormat="1" ht="15.75" x14ac:dyDescent="0.25">
      <c r="A44" s="371"/>
      <c r="B44" s="372"/>
      <c r="C44" s="372"/>
      <c r="D44" s="372"/>
      <c r="E44" s="372"/>
      <c r="F44" s="372"/>
      <c r="G44" s="372"/>
      <c r="H44" s="372"/>
      <c r="I44" s="372"/>
      <c r="J44" s="373"/>
      <c r="K44" s="134"/>
      <c r="L44" s="292"/>
      <c r="M44" s="293"/>
      <c r="N44" s="293"/>
      <c r="O44" s="293"/>
      <c r="P44" s="294"/>
      <c r="Q44" s="130"/>
      <c r="R44" s="130"/>
      <c r="S44" s="130"/>
      <c r="U44" s="130"/>
    </row>
    <row r="45" spans="1:23" s="118" customFormat="1" ht="15.75" customHeight="1" x14ac:dyDescent="0.25">
      <c r="A45" s="130"/>
      <c r="B45" s="130"/>
      <c r="C45" s="130"/>
      <c r="D45" s="130"/>
      <c r="E45" s="130"/>
      <c r="F45" s="130"/>
      <c r="G45" s="130"/>
      <c r="H45" s="130"/>
      <c r="I45" s="130"/>
      <c r="J45" s="130"/>
      <c r="K45" s="130"/>
      <c r="L45" s="130"/>
      <c r="M45" s="130"/>
      <c r="N45" s="130"/>
      <c r="O45" s="130"/>
      <c r="P45" s="130"/>
      <c r="Q45" s="130"/>
      <c r="R45" s="130"/>
      <c r="S45" s="130"/>
      <c r="U45" s="130"/>
    </row>
    <row r="46" spans="1:23" s="130" customFormat="1" ht="15" customHeight="1" x14ac:dyDescent="0.25"/>
    <row r="47" spans="1:23" s="130" customFormat="1" ht="30" customHeight="1" x14ac:dyDescent="0.25">
      <c r="A47" s="133" t="s">
        <v>120</v>
      </c>
      <c r="B47" s="132"/>
      <c r="C47" s="132"/>
      <c r="D47" s="132"/>
      <c r="E47" s="132"/>
      <c r="F47" s="132"/>
      <c r="G47" s="132"/>
      <c r="H47" s="132"/>
      <c r="I47" s="132"/>
      <c r="J47" s="132"/>
      <c r="K47" s="132"/>
      <c r="L47" s="132"/>
      <c r="M47" s="132"/>
      <c r="N47" s="132"/>
      <c r="O47" s="132"/>
      <c r="P47" s="131"/>
    </row>
    <row r="48" spans="1:23" s="130" customFormat="1" ht="15" customHeight="1" x14ac:dyDescent="0.25">
      <c r="A48" s="276"/>
      <c r="B48" s="277"/>
      <c r="C48" s="282"/>
      <c r="D48" s="282"/>
      <c r="E48" s="301"/>
      <c r="F48" s="302"/>
      <c r="G48" s="276"/>
      <c r="H48" s="277"/>
      <c r="I48" s="277"/>
      <c r="J48" s="277"/>
      <c r="K48" s="277"/>
      <c r="L48" s="277"/>
      <c r="M48" s="298"/>
      <c r="N48" s="298"/>
      <c r="O48" s="301"/>
      <c r="P48" s="302"/>
    </row>
    <row r="49" spans="1:21" s="130" customFormat="1" ht="15" customHeight="1" x14ac:dyDescent="0.25">
      <c r="A49" s="278"/>
      <c r="B49" s="279"/>
      <c r="C49" s="283"/>
      <c r="D49" s="283"/>
      <c r="E49" s="303"/>
      <c r="F49" s="304"/>
      <c r="G49" s="278"/>
      <c r="H49" s="279"/>
      <c r="I49" s="279"/>
      <c r="J49" s="279"/>
      <c r="K49" s="279"/>
      <c r="L49" s="279"/>
      <c r="M49" s="299"/>
      <c r="N49" s="299"/>
      <c r="O49" s="303"/>
      <c r="P49" s="304"/>
      <c r="Q49" s="118"/>
      <c r="R49" s="118"/>
      <c r="S49" s="118"/>
      <c r="U49" s="118"/>
    </row>
    <row r="50" spans="1:21" s="130" customFormat="1" ht="15" customHeight="1" x14ac:dyDescent="0.25">
      <c r="A50" s="280"/>
      <c r="B50" s="281"/>
      <c r="C50" s="284"/>
      <c r="D50" s="284"/>
      <c r="E50" s="305"/>
      <c r="F50" s="306"/>
      <c r="G50" s="280"/>
      <c r="H50" s="281"/>
      <c r="I50" s="281"/>
      <c r="J50" s="281"/>
      <c r="K50" s="281"/>
      <c r="L50" s="281"/>
      <c r="M50" s="300"/>
      <c r="N50" s="300"/>
      <c r="O50" s="305"/>
      <c r="P50" s="306"/>
      <c r="Q50" s="112"/>
      <c r="R50" s="112"/>
      <c r="S50" s="112"/>
      <c r="T50" s="118"/>
      <c r="U50" s="112"/>
    </row>
    <row r="51" spans="1:21" s="118" customFormat="1" ht="15" customHeight="1" x14ac:dyDescent="0.25">
      <c r="A51" s="129" t="s">
        <v>53</v>
      </c>
      <c r="B51" s="128"/>
      <c r="C51" s="121"/>
      <c r="D51" s="127" t="s">
        <v>51</v>
      </c>
      <c r="E51" s="120" t="s">
        <v>52</v>
      </c>
      <c r="F51" s="126"/>
      <c r="G51" s="125" t="s">
        <v>302</v>
      </c>
      <c r="H51" s="124"/>
      <c r="I51" s="121"/>
      <c r="J51" s="121"/>
      <c r="K51" s="123" t="s">
        <v>54</v>
      </c>
      <c r="L51" s="121"/>
      <c r="M51" s="122" t="s">
        <v>51</v>
      </c>
      <c r="N51" s="121"/>
      <c r="O51" s="120" t="s">
        <v>52</v>
      </c>
      <c r="P51" s="119"/>
      <c r="Q51" s="114"/>
      <c r="R51" s="114"/>
      <c r="S51" s="114"/>
      <c r="T51" s="112"/>
      <c r="U51" s="114"/>
    </row>
    <row r="52" spans="1:21" ht="8.25" customHeight="1" x14ac:dyDescent="0.2">
      <c r="A52" s="118"/>
      <c r="B52" s="118"/>
      <c r="C52" s="118"/>
      <c r="D52" s="118"/>
      <c r="E52" s="118"/>
      <c r="F52" s="118"/>
      <c r="G52" s="117"/>
      <c r="J52" s="115"/>
      <c r="K52" s="114"/>
      <c r="L52" s="114"/>
      <c r="M52" s="114"/>
      <c r="N52" s="114"/>
      <c r="O52" s="114"/>
      <c r="P52" s="114"/>
      <c r="Q52" s="114"/>
      <c r="R52" s="114"/>
      <c r="S52" s="114"/>
      <c r="T52" s="114"/>
      <c r="U52" s="114"/>
    </row>
    <row r="53" spans="1:21" s="114" customFormat="1" ht="15" x14ac:dyDescent="0.2">
      <c r="A53" s="116" t="s">
        <v>113</v>
      </c>
      <c r="E53" s="115"/>
      <c r="H53" s="112"/>
      <c r="I53" s="112"/>
      <c r="J53" s="113"/>
      <c r="K53" s="112"/>
      <c r="L53" s="112"/>
      <c r="M53" s="112"/>
      <c r="N53" s="112"/>
      <c r="O53" s="112"/>
      <c r="P53" s="112"/>
      <c r="Q53" s="112"/>
      <c r="R53" s="112"/>
      <c r="S53" s="112"/>
      <c r="T53" s="112"/>
      <c r="U53" s="112"/>
    </row>
    <row r="54" spans="1:21" s="114" customFormat="1" ht="15" customHeight="1" x14ac:dyDescent="0.2">
      <c r="A54" s="116" t="s">
        <v>2</v>
      </c>
      <c r="E54" s="115"/>
      <c r="H54" s="112"/>
      <c r="I54" s="112"/>
      <c r="J54" s="113"/>
      <c r="K54" s="112"/>
      <c r="L54" s="112"/>
      <c r="M54" s="112"/>
      <c r="N54" s="112"/>
      <c r="O54" s="112"/>
      <c r="P54" s="112"/>
      <c r="Q54" s="112"/>
      <c r="R54" s="112"/>
      <c r="S54" s="112"/>
      <c r="T54" s="112"/>
      <c r="U54" s="112"/>
    </row>
  </sheetData>
  <sheetProtection algorithmName="SHA-512" hashValue="KGQLso70BultHxCl1Lx3KNtfv0HPM60F8nMO+VCxJFhFavkdy7YVTCARTMKfQQvr5a+A+axBp2dB+K+C+Mp5DQ==" saltValue="8fbGlYPA1iEiKcnsDECQ9A==" spinCount="100000" sheet="1" objects="1" scenarios="1" formatCells="0"/>
  <mergeCells count="107">
    <mergeCell ref="A38:J38"/>
    <mergeCell ref="A39:J44"/>
    <mergeCell ref="A27:A28"/>
    <mergeCell ref="G26:J26"/>
    <mergeCell ref="I29:J29"/>
    <mergeCell ref="I30:J30"/>
    <mergeCell ref="A26:F26"/>
    <mergeCell ref="B27:C28"/>
    <mergeCell ref="B29:C29"/>
    <mergeCell ref="B30:C30"/>
    <mergeCell ref="I28:J28"/>
    <mergeCell ref="B36:C36"/>
    <mergeCell ref="B31:C31"/>
    <mergeCell ref="B15:C15"/>
    <mergeCell ref="B19:C19"/>
    <mergeCell ref="B17:C17"/>
    <mergeCell ref="B14:C14"/>
    <mergeCell ref="B16:C16"/>
    <mergeCell ref="P27:P28"/>
    <mergeCell ref="M5:N5"/>
    <mergeCell ref="O5:P5"/>
    <mergeCell ref="E5:F5"/>
    <mergeCell ref="G5:H5"/>
    <mergeCell ref="I5:L5"/>
    <mergeCell ref="E27:F28"/>
    <mergeCell ref="N9:O10"/>
    <mergeCell ref="P9:P10"/>
    <mergeCell ref="D20:E20"/>
    <mergeCell ref="D16:E16"/>
    <mergeCell ref="D17:E17"/>
    <mergeCell ref="D18:E18"/>
    <mergeCell ref="I27:J27"/>
    <mergeCell ref="K23:P24"/>
    <mergeCell ref="K15:O15"/>
    <mergeCell ref="D22:E22"/>
    <mergeCell ref="A2:M2"/>
    <mergeCell ref="B20:C20"/>
    <mergeCell ref="A3:M3"/>
    <mergeCell ref="A25:G25"/>
    <mergeCell ref="B22:C22"/>
    <mergeCell ref="K26:O26"/>
    <mergeCell ref="D21:E21"/>
    <mergeCell ref="A8:I8"/>
    <mergeCell ref="K9:L10"/>
    <mergeCell ref="M9:M10"/>
    <mergeCell ref="K7:P7"/>
    <mergeCell ref="K13:L13"/>
    <mergeCell ref="K14:L14"/>
    <mergeCell ref="D14:E14"/>
    <mergeCell ref="B21:C21"/>
    <mergeCell ref="B13:C13"/>
    <mergeCell ref="D13:E13"/>
    <mergeCell ref="G9:G12"/>
    <mergeCell ref="J9:J12"/>
    <mergeCell ref="D9:E12"/>
    <mergeCell ref="B9:C12"/>
    <mergeCell ref="N13:O13"/>
    <mergeCell ref="N14:O14"/>
    <mergeCell ref="D15:E15"/>
    <mergeCell ref="M48:N50"/>
    <mergeCell ref="O48:P50"/>
    <mergeCell ref="E48:F50"/>
    <mergeCell ref="M1:P1"/>
    <mergeCell ref="A5:D5"/>
    <mergeCell ref="H9:I12"/>
    <mergeCell ref="H18:I18"/>
    <mergeCell ref="A9:A12"/>
    <mergeCell ref="F9:F12"/>
    <mergeCell ref="H22:I22"/>
    <mergeCell ref="H13:I13"/>
    <mergeCell ref="H14:I14"/>
    <mergeCell ref="H15:I15"/>
    <mergeCell ref="H16:I16"/>
    <mergeCell ref="H17:I17"/>
    <mergeCell ref="H19:I19"/>
    <mergeCell ref="H20:I20"/>
    <mergeCell ref="H21:I21"/>
    <mergeCell ref="D19:E19"/>
    <mergeCell ref="B18:C18"/>
    <mergeCell ref="K12:L12"/>
    <mergeCell ref="N12:O12"/>
    <mergeCell ref="K11:L11"/>
    <mergeCell ref="N11:O11"/>
    <mergeCell ref="A48:B50"/>
    <mergeCell ref="C48:D50"/>
    <mergeCell ref="D27:D28"/>
    <mergeCell ref="B32:C32"/>
    <mergeCell ref="B33:C33"/>
    <mergeCell ref="B34:C34"/>
    <mergeCell ref="B35:C35"/>
    <mergeCell ref="K48:L50"/>
    <mergeCell ref="G48:J50"/>
    <mergeCell ref="E29:F29"/>
    <mergeCell ref="E30:F30"/>
    <mergeCell ref="E31:F31"/>
    <mergeCell ref="E32:F32"/>
    <mergeCell ref="E33:F33"/>
    <mergeCell ref="L43:P44"/>
    <mergeCell ref="E34:F34"/>
    <mergeCell ref="E35:F35"/>
    <mergeCell ref="I31:J31"/>
    <mergeCell ref="I34:J34"/>
    <mergeCell ref="I35:J35"/>
    <mergeCell ref="I36:J36"/>
    <mergeCell ref="E36:F36"/>
    <mergeCell ref="I32:J32"/>
    <mergeCell ref="I33:J33"/>
  </mergeCells>
  <conditionalFormatting sqref="L43">
    <cfRule type="expression" dxfId="16" priority="1" stopIfTrue="1">
      <formula>#REF!</formula>
    </cfRule>
  </conditionalFormatting>
  <conditionalFormatting sqref="G31:I31">
    <cfRule type="expression" dxfId="15" priority="2" stopIfTrue="1">
      <formula>$O$31&gt;0</formula>
    </cfRule>
  </conditionalFormatting>
  <conditionalFormatting sqref="G32:I32">
    <cfRule type="expression" dxfId="14" priority="3" stopIfTrue="1">
      <formula>$O$32&gt;0</formula>
    </cfRule>
  </conditionalFormatting>
  <conditionalFormatting sqref="G33:I33">
    <cfRule type="expression" dxfId="13" priority="4" stopIfTrue="1">
      <formula>$O$33&gt;0</formula>
    </cfRule>
  </conditionalFormatting>
  <conditionalFormatting sqref="G34:I34">
    <cfRule type="expression" dxfId="12" priority="5" stopIfTrue="1">
      <formula>$O$34&gt;0</formula>
    </cfRule>
  </conditionalFormatting>
  <conditionalFormatting sqref="G35:I35">
    <cfRule type="expression" dxfId="11" priority="6" stopIfTrue="1">
      <formula>$O$35&gt;0</formula>
    </cfRule>
  </conditionalFormatting>
  <conditionalFormatting sqref="G36:I36">
    <cfRule type="expression" dxfId="10" priority="7" stopIfTrue="1">
      <formula>$O$36&gt;0</formula>
    </cfRule>
  </conditionalFormatting>
  <conditionalFormatting sqref="G30:I30">
    <cfRule type="expression" dxfId="9" priority="8" stopIfTrue="1">
      <formula>$O$30&gt;0</formula>
    </cfRule>
  </conditionalFormatting>
  <conditionalFormatting sqref="G29:I29">
    <cfRule type="expression" dxfId="8" priority="9" stopIfTrue="1">
      <formula>$O$29&gt;0</formula>
    </cfRule>
  </conditionalFormatting>
  <conditionalFormatting sqref="K29:O29">
    <cfRule type="expression" dxfId="7" priority="10" stopIfTrue="1">
      <formula>$G$29&gt;0</formula>
    </cfRule>
  </conditionalFormatting>
  <conditionalFormatting sqref="K30:O30">
    <cfRule type="expression" dxfId="6" priority="11" stopIfTrue="1">
      <formula>$G$30&gt;0</formula>
    </cfRule>
  </conditionalFormatting>
  <conditionalFormatting sqref="K31:O31">
    <cfRule type="expression" dxfId="5" priority="12" stopIfTrue="1">
      <formula>$G$31&gt;0</formula>
    </cfRule>
  </conditionalFormatting>
  <conditionalFormatting sqref="K32:O32">
    <cfRule type="expression" dxfId="4" priority="13" stopIfTrue="1">
      <formula>$G$32&gt;0</formula>
    </cfRule>
  </conditionalFormatting>
  <conditionalFormatting sqref="K33:O33">
    <cfRule type="expression" dxfId="3" priority="14" stopIfTrue="1">
      <formula>$G$33&gt;0</formula>
    </cfRule>
  </conditionalFormatting>
  <conditionalFormatting sqref="K34:O34">
    <cfRule type="expression" dxfId="2" priority="15" stopIfTrue="1">
      <formula>$G$34&gt;0</formula>
    </cfRule>
  </conditionalFormatting>
  <conditionalFormatting sqref="K35:O35">
    <cfRule type="expression" dxfId="1" priority="16" stopIfTrue="1">
      <formula>$G$35&gt;0</formula>
    </cfRule>
  </conditionalFormatting>
  <conditionalFormatting sqref="K36:O36">
    <cfRule type="expression" dxfId="0" priority="17" stopIfTrue="1">
      <formula>$G$36&gt;0</formula>
    </cfRule>
  </conditionalFormatting>
  <dataValidations count="3">
    <dataValidation type="list" allowBlank="1" showInputMessage="1" showErrorMessage="1" sqref="D14:E22" xr:uid="{00000000-0002-0000-0300-000002000000}">
      <formula1>$W$9:$W$17</formula1>
    </dataValidation>
    <dataValidation type="whole" allowBlank="1" showErrorMessage="1" error="Please input the last four digits. They should all be numerical._x000a_" sqref="I15:I24 H14:H24" xr:uid="{00000000-0002-0000-0300-000001000000}">
      <formula1>0</formula1>
      <formula2>9999</formula2>
    </dataValidation>
    <dataValidation type="list" showInputMessage="1" showErrorMessage="1" sqref="D29:D36" xr:uid="{00000000-0002-0000-0300-000000000000}">
      <formula1>$W$28:$W$42</formula1>
    </dataValidation>
  </dataValidations>
  <printOptions horizontalCentered="1" verticalCentered="1"/>
  <pageMargins left="0.25" right="0.25" top="0.28000000000000003" bottom="0.27" header="0.25" footer="0.17"/>
  <pageSetup scale="48" orientation="landscape" r:id="rId1"/>
  <headerFooter alignWithMargins="0">
    <oddFooter>&amp;L&amp;1#&amp;"Calibri"&amp;9&amp;K0000FFFHLBank San Francisco | Internal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12</xdr:col>
                    <xdr:colOff>295275</xdr:colOff>
                    <xdr:row>7</xdr:row>
                    <xdr:rowOff>152400</xdr:rowOff>
                  </from>
                  <to>
                    <xdr:col>12</xdr:col>
                    <xdr:colOff>581025</xdr:colOff>
                    <xdr:row>8</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14</xdr:col>
                    <xdr:colOff>247650</xdr:colOff>
                    <xdr:row>24</xdr:row>
                    <xdr:rowOff>47625</xdr:rowOff>
                  </from>
                  <to>
                    <xdr:col>14</xdr:col>
                    <xdr:colOff>752475</xdr:colOff>
                    <xdr:row>24</xdr:row>
                    <xdr:rowOff>200025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0E1C7B2D642A4BB0D0A662C8AF4343" ma:contentTypeVersion="0" ma:contentTypeDescription="Create a new document." ma:contentTypeScope="" ma:versionID="9e8c85543f23e9cdf0195d17a7fb559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2170FB-6A1F-45FB-BC9A-144DF942BBC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FCDE179-304A-487D-8441-833ED40467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531E65E-A674-4C16-AA7B-B97B550B4D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Guidelines</vt:lpstr>
      <vt:lpstr>Acceptable Verification</vt:lpstr>
      <vt:lpstr>Instructions</vt:lpstr>
      <vt:lpstr>Household Income Qualification</vt:lpstr>
      <vt:lpstr>'Household Income Qualification'!incomesource</vt:lpstr>
      <vt:lpstr>'Acceptable Verification'!Print_Area</vt:lpstr>
      <vt:lpstr>Guidelines!Print_Area</vt:lpstr>
      <vt:lpstr>'Household Income Qualification'!Print_Area</vt:lpstr>
      <vt:lpstr>Instructions!Print_Area</vt:lpstr>
    </vt:vector>
  </TitlesOfParts>
  <Company>Federal Home Loan Bank of San Francisco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AHP Household Income Qualification Worksheet</dc:title>
  <dc:creator>Parent/Bowman</dc:creator>
  <cp:lastModifiedBy>Staulcup, Jeffrey</cp:lastModifiedBy>
  <cp:lastPrinted>2013-10-23T16:56:35Z</cp:lastPrinted>
  <dcterms:created xsi:type="dcterms:W3CDTF">2007-03-30T23:50:26Z</dcterms:created>
  <dcterms:modified xsi:type="dcterms:W3CDTF">2021-08-31T23:00:50Z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sed (Dly,Mth,Qtr,Ann, other)">
    <vt:lpwstr> other</vt:lpwstr>
  </property>
  <property fmtid="{D5CDD505-2E9C-101B-9397-08002B2CF9AE}" pid="3" name="Description of Spreadsheet">
    <vt:lpwstr> Determine AHP Compliance</vt:lpwstr>
  </property>
  <property fmtid="{D5CDD505-2E9C-101B-9397-08002B2CF9AE}" pid="4" name="Used for Financial Rpts (Y,N)">
    <vt:lpwstr> N</vt:lpwstr>
  </property>
  <property fmtid="{D5CDD505-2E9C-101B-9397-08002B2CF9AE}" pid="5" name="Results reconciled to GL (Y,N)">
    <vt:lpwstr> N</vt:lpwstr>
  </property>
  <property fmtid="{D5CDD505-2E9C-101B-9397-08002B2CF9AE}" pid="6" name="Used in Sox Business Process #">
    <vt:lpwstr> NA</vt:lpwstr>
  </property>
  <property fmtid="{D5CDD505-2E9C-101B-9397-08002B2CF9AE}" pid="7" name="Identifier">
    <vt:i4>20530</vt:i4>
  </property>
  <property fmtid="{D5CDD505-2E9C-101B-9397-08002B2CF9AE}" pid="8" name="ContentTypeId">
    <vt:lpwstr>0x010100000E1C7B2D642A4BB0D0A662C8AF4343</vt:lpwstr>
  </property>
  <property fmtid="{D5CDD505-2E9C-101B-9397-08002B2CF9AE}" pid="9" name="MSIP_Label_f6b385a4-c4f2-4c8e-b56c-f802145fa077_Enabled">
    <vt:lpwstr>true</vt:lpwstr>
  </property>
  <property fmtid="{D5CDD505-2E9C-101B-9397-08002B2CF9AE}" pid="10" name="MSIP_Label_f6b385a4-c4f2-4c8e-b56c-f802145fa077_SetDate">
    <vt:lpwstr>2021-08-31T23:00:50Z</vt:lpwstr>
  </property>
  <property fmtid="{D5CDD505-2E9C-101B-9397-08002B2CF9AE}" pid="11" name="MSIP_Label_f6b385a4-c4f2-4c8e-b56c-f802145fa077_Method">
    <vt:lpwstr>Privileged</vt:lpwstr>
  </property>
  <property fmtid="{D5CDD505-2E9C-101B-9397-08002B2CF9AE}" pid="12" name="MSIP_Label_f6b385a4-c4f2-4c8e-b56c-f802145fa077_Name">
    <vt:lpwstr>Internal</vt:lpwstr>
  </property>
  <property fmtid="{D5CDD505-2E9C-101B-9397-08002B2CF9AE}" pid="13" name="MSIP_Label_f6b385a4-c4f2-4c8e-b56c-f802145fa077_SiteId">
    <vt:lpwstr>f0780ff9-b2ea-4cc5-aac1-4c940bd78c8c</vt:lpwstr>
  </property>
  <property fmtid="{D5CDD505-2E9C-101B-9397-08002B2CF9AE}" pid="14" name="MSIP_Label_f6b385a4-c4f2-4c8e-b56c-f802145fa077_ActionId">
    <vt:lpwstr>916993af-37f9-444a-aa5f-07f56ac699fd</vt:lpwstr>
  </property>
  <property fmtid="{D5CDD505-2E9C-101B-9397-08002B2CF9AE}" pid="15" name="MSIP_Label_f6b385a4-c4f2-4c8e-b56c-f802145fa077_ContentBits">
    <vt:lpwstr>2</vt:lpwstr>
  </property>
</Properties>
</file>